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MaSpetzm\Work Folders\Dokument\Årsrapporter\Uppdaterad årsrapportsmall 2024\"/>
    </mc:Choice>
  </mc:AlternateContent>
  <xr:revisionPtr revIDLastSave="0" documentId="13_ncr:1_{7C920A3A-61F8-4484-B344-389F5224BD7C}" xr6:coauthVersionLast="47" xr6:coauthVersionMax="47" xr10:uidLastSave="{00000000-0000-0000-0000-000000000000}"/>
  <workbookProtection workbookAlgorithmName="SHA-512" workbookHashValue="rsLAhjGMKtl0grQMyRFn1NXFMTvdFYcqFca/IyIjwLsmqEqPUCAs6ssqXDVeRq9KUCxcjPguZpNHjsYrbdjQzA==" workbookSaltValue="M6IemKoFNFWkUfdS8nbWOg==" workbookSpinCount="100000" lockStructure="1"/>
  <bookViews>
    <workbookView xWindow="-108" yWindow="-108" windowWidth="23256" windowHeight="12456" tabRatio="813" activeTab="1" xr2:uid="{00000000-000D-0000-FFFF-FFFF00000000}"/>
  </bookViews>
  <sheets>
    <sheet name="1 Anvisningar" sheetId="20" r:id="rId1"/>
    <sheet name="2 Årsrapport ekonomi" sheetId="23" r:id="rId2"/>
    <sheet name="3 Ansökan kvarvarande medel" sheetId="19" r:id="rId3"/>
    <sheet name="4 Frivillig beräkningshjälp" sheetId="24" r:id="rId4"/>
    <sheet name="Godkänd budget nästkommande år" sheetId="25" state="hidden" r:id="rId5"/>
    <sheet name="Listalternativ" sheetId="26" state="hidden" r:id="rId6"/>
  </sheets>
  <definedNames>
    <definedName name="adfa" localSheetId="0">#REF!</definedName>
    <definedName name="adfa" localSheetId="1">#REF!</definedName>
    <definedName name="adfa" localSheetId="3">#REF!</definedName>
    <definedName name="adfa">#REF!</definedName>
    <definedName name="dgsda" localSheetId="0">#REF!</definedName>
    <definedName name="dgsda" localSheetId="3">#REF!</definedName>
    <definedName name="dgsda">#REF!</definedName>
    <definedName name="fhäla" localSheetId="3">#REF!</definedName>
    <definedName name="fhäla">#REF!</definedName>
    <definedName name="fjasäl" localSheetId="3">#REF!</definedName>
    <definedName name="fjasäl">#REF!</definedName>
    <definedName name="hthy" localSheetId="3">#REF!</definedName>
    <definedName name="hthy">#REF!</definedName>
    <definedName name="Häpp" localSheetId="0">#REF!</definedName>
    <definedName name="Häpp" localSheetId="1">'2 Årsrapport ekonomi'!#REF!</definedName>
    <definedName name="Häpp" localSheetId="2">'3 Ansökan kvarvarande medel'!#REF!</definedName>
    <definedName name="Häpp" localSheetId="3">#REF!</definedName>
    <definedName name="Häpp">#REF!</definedName>
    <definedName name="Häpp1" localSheetId="0">#REF!</definedName>
    <definedName name="Häpp1" localSheetId="1">'2 Årsrapport ekonomi'!#REF!</definedName>
    <definedName name="Häpp1" localSheetId="2">'3 Ansökan kvarvarande medel'!#REF!</definedName>
    <definedName name="Häpp1" localSheetId="3">#REF!</definedName>
    <definedName name="Häpp1">#REF!</definedName>
    <definedName name="test" localSheetId="0">#REF!</definedName>
    <definedName name="test" localSheetId="3">#REF!</definedName>
    <definedName name="test">#REF!</definedName>
    <definedName name="TitleRegion1.A16.G24.2" localSheetId="0">#REF!</definedName>
    <definedName name="TitleRegion1.A16.G24.2" localSheetId="1">'2 Årsrapport ekonomi'!#REF!</definedName>
    <definedName name="TitleRegion1.A16.G24.2" localSheetId="2">'3 Ansökan kvarvarande medel'!#REF!</definedName>
    <definedName name="TitleRegion1.A16.G24.2" localSheetId="3">#REF!</definedName>
    <definedName name="TitleRegion1.A16.G24.2">#REF!</definedName>
    <definedName name="TitleRegion1.B18.E20.3" localSheetId="0">#REF!</definedName>
    <definedName name="TitleRegion1.B18.E20.3" localSheetId="2">#REF!</definedName>
    <definedName name="TitleRegion1.B18.E20.3" localSheetId="3">#REF!</definedName>
    <definedName name="TitleRegion1.B18.E20.3">#REF!</definedName>
    <definedName name="TitleRegion10.A130.G138.2" localSheetId="0">#REF!</definedName>
    <definedName name="TitleRegion10.A130.G138.2" localSheetId="1">'2 Årsrapport ekonomi'!#REF!</definedName>
    <definedName name="TitleRegion10.A130.G138.2" localSheetId="2">'3 Ansökan kvarvarande medel'!#REF!</definedName>
    <definedName name="TitleRegion10.A130.G138.2" localSheetId="3">#REF!</definedName>
    <definedName name="TitleRegion10.A130.G138.2">#REF!</definedName>
    <definedName name="TitleRegion11.A143.G151.2" localSheetId="0">#REF!</definedName>
    <definedName name="TitleRegion11.A143.G151.2" localSheetId="1">'2 Årsrapport ekonomi'!#REF!</definedName>
    <definedName name="TitleRegion11.A143.G151.2" localSheetId="2">'3 Ansökan kvarvarande medel'!#REF!</definedName>
    <definedName name="TitleRegion11.A143.G151.2" localSheetId="3">#REF!</definedName>
    <definedName name="TitleRegion11.A143.G151.2">#REF!</definedName>
    <definedName name="TitleRegion12.A156.G166.2" localSheetId="0">#REF!</definedName>
    <definedName name="TitleRegion12.A156.G166.2" localSheetId="1">'2 Årsrapport ekonomi'!#REF!</definedName>
    <definedName name="TitleRegion12.A156.G166.2" localSheetId="2">'3 Ansökan kvarvarande medel'!#REF!</definedName>
    <definedName name="TitleRegion12.A156.G166.2" localSheetId="3">#REF!</definedName>
    <definedName name="TitleRegion12.A156.G166.2">#REF!</definedName>
    <definedName name="TitleRegion2.A29.G37.2" localSheetId="0">#REF!</definedName>
    <definedName name="TitleRegion2.A29.G37.2" localSheetId="1">'2 Årsrapport ekonomi'!#REF!</definedName>
    <definedName name="TitleRegion2.A29.G37.2" localSheetId="2">'3 Ansökan kvarvarande medel'!#REF!</definedName>
    <definedName name="TitleRegion2.A29.G37.2" localSheetId="3">#REF!</definedName>
    <definedName name="TitleRegion2.A29.G37.2">#REF!</definedName>
    <definedName name="TitleRegion2.B24.E34.3" localSheetId="0">#REF!</definedName>
    <definedName name="TitleRegion2.B24.E34.3" localSheetId="2">#REF!</definedName>
    <definedName name="TitleRegion2.B24.E34.3" localSheetId="3">#REF!</definedName>
    <definedName name="TitleRegion2.B24.E34.3">#REF!</definedName>
    <definedName name="TitleRegion3.A42.G50.2" localSheetId="0">#REF!</definedName>
    <definedName name="TitleRegion3.A42.G50.2" localSheetId="1">'2 Årsrapport ekonomi'!#REF!</definedName>
    <definedName name="TitleRegion3.A42.G50.2" localSheetId="2">'3 Ansökan kvarvarande medel'!#REF!</definedName>
    <definedName name="TitleRegion3.A42.G50.2" localSheetId="3">#REF!</definedName>
    <definedName name="TitleRegion3.A42.G50.2">#REF!</definedName>
    <definedName name="TitleRegion3.B38.E40.3" localSheetId="0">#REF!</definedName>
    <definedName name="TitleRegion3.B38.E40.3" localSheetId="2">#REF!</definedName>
    <definedName name="TitleRegion3.B38.E40.3" localSheetId="3">#REF!</definedName>
    <definedName name="TitleRegion3.B38.E40.3">#REF!</definedName>
    <definedName name="TitleRegion4.56.G64.2" localSheetId="0">#REF!</definedName>
    <definedName name="TitleRegion4.56.G64.2" localSheetId="1">'2 Årsrapport ekonomi'!#REF!</definedName>
    <definedName name="TitleRegion4.56.G64.2" localSheetId="2">'3 Ansökan kvarvarande medel'!#REF!</definedName>
    <definedName name="TitleRegion4.56.G64.2" localSheetId="3">#REF!</definedName>
    <definedName name="TitleRegion4.56.G64.2">#REF!</definedName>
    <definedName name="TitleRegion4.B44.E46.3" localSheetId="0">#REF!</definedName>
    <definedName name="TitleRegion4.B44.E46.3" localSheetId="2">#REF!</definedName>
    <definedName name="TitleRegion4.B44.E46.3" localSheetId="3">#REF!</definedName>
    <definedName name="TitleRegion4.B44.E46.3">#REF!</definedName>
    <definedName name="TitleRegion5.A69.G77.2" localSheetId="0">#REF!</definedName>
    <definedName name="TitleRegion5.A69.G77.2" localSheetId="1">'2 Årsrapport ekonomi'!#REF!</definedName>
    <definedName name="TitleRegion5.A69.G77.2" localSheetId="2">'3 Ansökan kvarvarande medel'!#REF!</definedName>
    <definedName name="TitleRegion5.A69.G77.2" localSheetId="3">#REF!</definedName>
    <definedName name="TitleRegion5.A69.G77.2">#REF!</definedName>
    <definedName name="TitleRegion5.B50.E51.3" localSheetId="0">#REF!</definedName>
    <definedName name="TitleRegion5.B50.E51.3" localSheetId="2">#REF!</definedName>
    <definedName name="TitleRegion5.B50.E51.3" localSheetId="3">#REF!</definedName>
    <definedName name="TitleRegion5.B50.E51.3">#REF!</definedName>
    <definedName name="TitleRegion6.A82.G90.2" localSheetId="0">#REF!</definedName>
    <definedName name="TitleRegion6.A82.G90.2" localSheetId="1">'2 Årsrapport ekonomi'!#REF!</definedName>
    <definedName name="TitleRegion6.A82.G90.2" localSheetId="2">'3 Ansökan kvarvarande medel'!#REF!</definedName>
    <definedName name="TitleRegion6.A82.G90.2" localSheetId="3">#REF!</definedName>
    <definedName name="TitleRegion6.A82.G90.2">#REF!</definedName>
    <definedName name="TitleRegion7.A95G103.2" localSheetId="0">#REF!</definedName>
    <definedName name="TitleRegion7.A95G103.2" localSheetId="1">'2 Årsrapport ekonomi'!#REF!</definedName>
    <definedName name="TitleRegion7.A95G103.2" localSheetId="2">'3 Ansökan kvarvarande medel'!#REF!</definedName>
    <definedName name="TitleRegion7.A95G103.2" localSheetId="3">#REF!</definedName>
    <definedName name="TitleRegion7.A95G103.2">#REF!</definedName>
    <definedName name="TitleRegion8.A109.G111.2" localSheetId="0">#REF!</definedName>
    <definedName name="TitleRegion8.A109.G111.2" localSheetId="1">'2 Årsrapport ekonomi'!#REF!</definedName>
    <definedName name="TitleRegion8.A109.G111.2" localSheetId="2">'3 Ansökan kvarvarande medel'!#REF!</definedName>
    <definedName name="TitleRegion8.A109.G111.2" localSheetId="3">#REF!</definedName>
    <definedName name="TitleRegion8.A109.G111.2">#REF!</definedName>
    <definedName name="TitleRegion9.A118.G122.2" localSheetId="0">#REF!</definedName>
    <definedName name="TitleRegion9.A118.G122.2" localSheetId="1">'2 Årsrapport ekonomi'!#REF!</definedName>
    <definedName name="TitleRegion9.A118.G122.2" localSheetId="2">'3 Ansökan kvarvarande medel'!#REF!</definedName>
    <definedName name="TitleRegion9.A118.G122.2" localSheetId="3">#REF!</definedName>
    <definedName name="TitleRegion9.A118.G122.2">#REF!</definedName>
    <definedName name="_xlnm.Print_Area" localSheetId="0">'1 Anvisningar'!$A$2:$C$89</definedName>
    <definedName name="_xlnm.Print_Area" localSheetId="1">'2 Årsrapport ekonomi'!$A$1:$K$55</definedName>
    <definedName name="_xlnm.Print_Area" localSheetId="2">'3 Ansökan kvarvarande medel'!$A$1:$L$133</definedName>
    <definedName name="_xlnm.Print_Area" localSheetId="3">'4 Frivillig beräkningshjälp'!$A$1:$H$28</definedName>
    <definedName name="_xlnm.Print_Area" localSheetId="4">'Godkänd budget nästkommande år'!$A$1:$J$42</definedName>
    <definedName name="år" localSheetId="1">#REF!</definedName>
    <definedName name="år" localSheetId="3">#REF!</definedName>
    <definedName name="år">#REF!</definedName>
  </definedNames>
  <calcPr calcId="191029" fullPrecision="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25" l="1"/>
  <c r="B42" i="25"/>
  <c r="J28" i="19"/>
  <c r="J40" i="19"/>
  <c r="J49" i="19"/>
  <c r="J60" i="19"/>
  <c r="J71" i="19"/>
  <c r="J81" i="19"/>
  <c r="G24" i="23"/>
  <c r="H24" i="23"/>
  <c r="I24" i="23"/>
  <c r="I14" i="19"/>
  <c r="I16" i="19"/>
  <c r="J36" i="25"/>
  <c r="J34" i="25"/>
  <c r="J37" i="25"/>
  <c r="I15" i="25"/>
  <c r="I14" i="25"/>
  <c r="I16" i="25"/>
  <c r="J23" i="19"/>
  <c r="J24" i="19"/>
  <c r="J25" i="19"/>
  <c r="I15" i="23"/>
  <c r="B39" i="25"/>
  <c r="H127" i="19"/>
  <c r="B128" i="19"/>
  <c r="J47" i="19"/>
  <c r="J35" i="19"/>
  <c r="J26" i="19"/>
  <c r="J110" i="19"/>
  <c r="I126" i="19"/>
  <c r="I16" i="23"/>
  <c r="I17" i="23"/>
  <c r="I18" i="23"/>
  <c r="I19" i="23"/>
  <c r="I20" i="23"/>
  <c r="I21" i="23"/>
  <c r="I22" i="23"/>
  <c r="I23" i="23"/>
  <c r="J106" i="19"/>
  <c r="B1" i="25"/>
  <c r="B2" i="19"/>
  <c r="B2" i="23"/>
  <c r="H29" i="25"/>
  <c r="G22" i="25"/>
  <c r="J22" i="25"/>
  <c r="G23" i="25"/>
  <c r="G24" i="25"/>
  <c r="J24" i="25"/>
  <c r="G25" i="25"/>
  <c r="G26" i="25"/>
  <c r="J26" i="25"/>
  <c r="G27" i="25"/>
  <c r="J27" i="25"/>
  <c r="G28" i="25"/>
  <c r="J28" i="25"/>
  <c r="G29" i="25"/>
  <c r="J29" i="25"/>
  <c r="G21" i="25"/>
  <c r="J48" i="19"/>
  <c r="J36" i="19"/>
  <c r="J37" i="19"/>
  <c r="J38" i="19"/>
  <c r="J39" i="19"/>
  <c r="J27" i="19"/>
  <c r="J126" i="19"/>
  <c r="D40" i="19"/>
  <c r="B27" i="23"/>
  <c r="J21" i="25"/>
  <c r="J25" i="25"/>
  <c r="J23" i="25"/>
  <c r="I120" i="19"/>
  <c r="J101" i="19"/>
  <c r="D110" i="19"/>
  <c r="D101" i="19"/>
  <c r="D93" i="19"/>
  <c r="D81" i="19"/>
  <c r="D71" i="19"/>
  <c r="D60" i="19"/>
  <c r="D49" i="19"/>
  <c r="D28" i="19"/>
  <c r="I125" i="19"/>
  <c r="J120" i="19"/>
  <c r="H23" i="25"/>
  <c r="J45" i="19"/>
  <c r="I119" i="19"/>
  <c r="I118" i="19"/>
  <c r="J93" i="19"/>
  <c r="I121" i="19"/>
  <c r="J21" i="19"/>
  <c r="J118" i="19"/>
  <c r="H21" i="25"/>
  <c r="I123" i="19"/>
  <c r="I122" i="19"/>
  <c r="J119" i="19"/>
  <c r="H22" i="25"/>
  <c r="J33" i="19"/>
  <c r="H28" i="25"/>
  <c r="J98" i="19"/>
  <c r="J125" i="19"/>
  <c r="I124" i="19"/>
  <c r="B8" i="24"/>
  <c r="B6" i="24"/>
  <c r="B9" i="25"/>
  <c r="I7" i="25"/>
  <c r="B7" i="25"/>
  <c r="I5" i="25"/>
  <c r="B5" i="25"/>
  <c r="F24" i="24"/>
  <c r="H25" i="25"/>
  <c r="J122" i="19"/>
  <c r="J65" i="19"/>
  <c r="J123" i="19"/>
  <c r="H26" i="25"/>
  <c r="J76" i="19"/>
  <c r="I127" i="19"/>
  <c r="H27" i="25"/>
  <c r="J124" i="19"/>
  <c r="J86" i="19"/>
  <c r="H24" i="25"/>
  <c r="J121" i="19"/>
  <c r="J54" i="19"/>
  <c r="C24" i="24"/>
  <c r="E24" i="24"/>
  <c r="H30" i="25"/>
  <c r="B9" i="19"/>
  <c r="I7" i="19"/>
  <c r="I5" i="19"/>
  <c r="G30" i="25"/>
  <c r="J30" i="25"/>
  <c r="J127" i="19"/>
  <c r="D24" i="24"/>
  <c r="G23" i="24"/>
  <c r="G22" i="24"/>
  <c r="G21" i="24"/>
  <c r="G20" i="24"/>
  <c r="G19" i="24"/>
  <c r="G18" i="24"/>
  <c r="G17" i="24"/>
  <c r="G16" i="24"/>
  <c r="G15" i="24"/>
  <c r="G24" i="24"/>
  <c r="B7" i="19"/>
  <c r="B5" i="19"/>
  <c r="I131" i="19"/>
  <c r="K36" i="25"/>
  <c r="B130" i="19"/>
  <c r="J33" i="25"/>
  <c r="J39" i="25"/>
  <c r="B4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Åström</author>
  </authors>
  <commentList>
    <comment ref="G23" authorId="0" shapeId="0" xr:uid="{BBC78C0B-B97D-4AC9-8A81-56944D9850DA}">
      <text>
        <r>
          <rPr>
            <sz val="9"/>
            <color indexed="81"/>
            <rFont val="Tahoma"/>
            <family val="2"/>
          </rPr>
          <t xml:space="preserve">Beloppet ska anges med minustecken men utan mellanslag, exempel: -10000
</t>
        </r>
      </text>
    </comment>
    <comment ref="H23" authorId="0" shapeId="0" xr:uid="{231B9425-5017-4AC9-B86F-4ECD64038D8C}">
      <text>
        <r>
          <rPr>
            <sz val="9"/>
            <color indexed="81"/>
            <rFont val="Tahoma"/>
            <family val="2"/>
          </rPr>
          <t xml:space="preserve">Beloppet ska anges med minustecken men utan mellanslag, exempel: -10000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NiNeby</author>
    <author>JeBlomqu</author>
    <author>Christina Mattelius</author>
    <author>Nina Åström</author>
  </authors>
  <commentList>
    <comment ref="B15" authorId="0" shapeId="0" xr:uid="{00000000-0006-0000-0200-000001000000}">
      <text>
        <r>
          <rPr>
            <sz val="9"/>
            <color indexed="81"/>
            <rFont val="Tahoma"/>
            <family val="2"/>
          </rPr>
          <t>Uppgiften ska enbart fyllas i av er som nu redovisar projektår 2.
Här ska ni här ange belopp för ännu ej godkända kvarvarande medel (så kallade spärrade från projektår 1 och som kräver Arvsfondens godkännande för att användas tredje projektåret). Uppgift framgår av Arvsfondens Godkännande av årsrapport för projektår 1.</t>
        </r>
      </text>
    </comment>
    <comment ref="B22" authorId="1" shapeId="0" xr:uid="{04181291-BEC7-4F07-B732-8B38205F62CD}">
      <text>
        <r>
          <rPr>
            <sz val="9"/>
            <color indexed="81"/>
            <rFont val="Tahoma"/>
            <family val="2"/>
          </rPr>
          <t xml:space="preserve">Ange funktion eller arbetsuppgifter för varje projektmedarbetare som är anställd eller ska anställas hos den stödsökande organisationen, t.ex. projektledare, ekonom, kommunikatör eller annan projektmedarbetare. Om det är möjligt, ange även medarbetarnas namn.
   Om projektet får lönebidrag för en anställd ska ni ange lönekostnaden före avdrag för lönebidraget. Själva lönebidraget redovisas på nedersta raden.
   Det går enbart att söka lönekostnader för personer som arbetar direkt i projektet. Lönekostnader för den tid som organisationens ordinarie chef eller verksamhetsledare arbetsleder projektetmedarbetare godkänns inte. Tänk på att lägga in eventuell lönerevision under projektår två och tre. </t>
        </r>
      </text>
    </comment>
    <comment ref="F22" authorId="1" shapeId="0" xr:uid="{0F82B06D-FD43-466E-B97B-6CAF5F0766BA}">
      <text>
        <r>
          <rPr>
            <sz val="9"/>
            <color indexed="81"/>
            <rFont val="Tahoma"/>
            <family val="2"/>
          </rPr>
          <t>Heltid eller deltid. Ange omfattningen i procent av en heltidstjänst, t.ex. 100 för heltid, 50 för halvtid.</t>
        </r>
      </text>
    </comment>
    <comment ref="G22" authorId="1" shapeId="0" xr:uid="{67A2C0D6-85D4-4956-B550-BCBA2358133D}">
      <text>
        <r>
          <rPr>
            <sz val="9"/>
            <color indexed="81"/>
            <rFont val="Tahoma"/>
            <family val="2"/>
          </rPr>
          <t>Anställningstid. Ange det antal månader under ett visst projektår som anställningen varar. Exempel: 6 för ett halvår, 12 för ett helt år.</t>
        </r>
      </text>
    </comment>
    <comment ref="H22" authorId="1" shapeId="0" xr:uid="{2B7400E9-ACB3-4470-97B0-F29D381F4E15}">
      <text>
        <r>
          <rPr>
            <sz val="9"/>
            <color indexed="81"/>
            <rFont val="Tahoma"/>
            <family val="2"/>
          </rPr>
          <t xml:space="preserve">Lönekostnader. Ange den lön som betalas ut vid en anställning på heltid, inklusive det skattemässiga värdet av eventuella löneförmåner. Om anställningen endast avser deltid ska du alltså ändå ange den lön som skulle ha betalats ut för heltid.
   Exempel: en medarbetare är anställd på deltid 50 % med lönen 12 000 kr. Lönen som skulle ha betalats ut för heltid uppgår 24 000 kr och det är detta belopp som ska anges. </t>
        </r>
      </text>
    </comment>
    <comment ref="I22" authorId="1" shapeId="0" xr:uid="{64F3EF00-3A99-4680-A623-174E02342591}">
      <text>
        <r>
          <rPr>
            <sz val="9"/>
            <color indexed="81"/>
            <rFont val="Tahoma"/>
            <family val="2"/>
          </rPr>
          <t xml:space="preserve">Här anger du arbetsgivaravgifter och eventuella andra avgifter som enligt kollektivavtal eller motsvarande gäller för den heltidslön som du angivit.
Pensionsavsättningar över 4,5% och övriga försäkringar över 2% måste motiveras. 
Ta gärna hjälp av flik 4. Lönebikostnad. </t>
        </r>
      </text>
    </comment>
    <comment ref="J22" authorId="1" shapeId="0" xr:uid="{35A55E97-23D6-4BE8-8ED3-EB8F8C018D67}">
      <text>
        <r>
          <rPr>
            <sz val="9"/>
            <color indexed="81"/>
            <rFont val="Tahoma"/>
            <family val="2"/>
          </rPr>
          <t>Vita fält fylls i automatiskt och kan ändras endast av Arvsfonden.</t>
        </r>
      </text>
    </comment>
    <comment ref="B34" authorId="1" shapeId="0" xr:uid="{1226548E-34D9-45FA-B43C-544F110EDE91}">
      <text>
        <r>
          <rPr>
            <sz val="9"/>
            <color indexed="81"/>
            <rFont val="Tahoma"/>
            <family val="2"/>
          </rPr>
          <t xml:space="preserve">Ange kostnader för personer som som inte är anställda av den stödsökande organsiationen men som utför arbete eller genomför enskilda insatser i projektet. Till exempel projektmedarbetare som inte är anställda hos den stödsökande organisationen, föreläsare, sakkunniga så som expertgrupper eller redovisningskonsulter.
 Observera att budgeten inte får innehålla kostnader för att skriva en projektansökan. Bifoga gärna offerter och/eller andra kostnadsberäkningar. Underlag för till exempel större kostnader efterfrågas i beredningen. </t>
        </r>
      </text>
    </comment>
    <comment ref="H34" authorId="1" shapeId="0" xr:uid="{4907FC23-3737-4A3C-AF2A-1FD0AACBED23}">
      <text>
        <r>
          <rPr>
            <sz val="9"/>
            <color indexed="81"/>
            <rFont val="Tahoma"/>
            <family val="2"/>
          </rPr>
          <t>Ange det antal timmar som föreläsaren eller den externa konsulten beräknas arbeta.</t>
        </r>
      </text>
    </comment>
    <comment ref="I34" authorId="1" shapeId="0" xr:uid="{A52F5709-13F9-4E4F-94FD-8A5C1479AB45}">
      <text>
        <r>
          <rPr>
            <sz val="9"/>
            <color indexed="81"/>
            <rFont val="Tahoma"/>
            <family val="2"/>
          </rPr>
          <t>Ange priset per timme. Tänk på att ange priset inklusive moms om er verksamhet inte är momspliktig.</t>
        </r>
      </text>
    </comment>
    <comment ref="J34" authorId="1" shapeId="0" xr:uid="{051CE8A8-908A-4DB7-B379-CF224DBC1DDD}">
      <text>
        <r>
          <rPr>
            <sz val="9"/>
            <color indexed="81"/>
            <rFont val="Tahoma"/>
            <family val="2"/>
          </rPr>
          <t>Vita fält fylls i automatiskt och kan ändras endast av Arvsfonden.</t>
        </r>
      </text>
    </comment>
    <comment ref="B46" authorId="1" shapeId="0" xr:uid="{9C2FB288-C36C-4DEF-BC99-BA396790A80F}">
      <text>
        <r>
          <rPr>
            <sz val="9"/>
            <color indexed="81"/>
            <rFont val="Tahoma"/>
            <family val="2"/>
          </rPr>
          <t>Ange kostnader för hyra samt övriga lokalkostnader för projektet. Om er organisation redan har lokaler beviljas endast kostnaderna för den del av lokalen som behövs för projektets genomförande.
   Observera att kostnader för tillfällig lokalhyra, t.ex. i samband med en konferens eller lägerverksamhet, ska anges under 7 "Övriga verksamhetskostnader".</t>
        </r>
      </text>
    </comment>
    <comment ref="F46" authorId="2" shapeId="0" xr:uid="{833D45CB-4E04-483E-A86C-3A3CFC38A433}">
      <text>
        <r>
          <rPr>
            <sz val="9"/>
            <color indexed="81"/>
            <rFont val="Tahoma"/>
            <family val="2"/>
          </rPr>
          <t xml:space="preserve">Ange ja om befintlig/egen lokal, annars nej. </t>
        </r>
      </text>
    </comment>
    <comment ref="G46" authorId="2" shapeId="0" xr:uid="{59A7F527-1FAD-42AB-B4E8-B898F9AD0BBE}">
      <text>
        <r>
          <rPr>
            <sz val="9"/>
            <color indexed="81"/>
            <rFont val="Tahoma"/>
            <family val="2"/>
          </rPr>
          <t>Ange hur stor del av lokalen som används av projektet, uttryckt i procent, till exempel 25, 67 eller 100.</t>
        </r>
      </text>
    </comment>
    <comment ref="H46" authorId="2" shapeId="0" xr:uid="{FC8D546D-BEC0-43C7-BBA1-8BBBBDF2B89F}">
      <text>
        <r>
          <rPr>
            <sz val="9"/>
            <color indexed="81"/>
            <rFont val="Tahoma"/>
            <family val="2"/>
          </rPr>
          <t>Ange antal månader per år projektet kommer använda lokalen. Tex 12</t>
        </r>
      </text>
    </comment>
    <comment ref="I46" authorId="2" shapeId="0" xr:uid="{BA387560-5E20-4EAA-8D0D-829EB7A925F7}">
      <text>
        <r>
          <rPr>
            <sz val="9"/>
            <color indexed="81"/>
            <rFont val="Tahoma"/>
            <family val="2"/>
          </rPr>
          <t>Ange kostnad per månad</t>
        </r>
      </text>
    </comment>
    <comment ref="J46" authorId="1" shapeId="0" xr:uid="{A5681FAB-7C98-4520-B8B4-50E92211713E}">
      <text>
        <r>
          <rPr>
            <sz val="9"/>
            <color indexed="81"/>
            <rFont val="Tahoma"/>
            <family val="2"/>
          </rPr>
          <t>Vita fält fylls i automatiskt och kan ändras endast av Arvsfonden.</t>
        </r>
      </text>
    </comment>
    <comment ref="B55" authorId="1" shapeId="0" xr:uid="{5DB11B09-DDC5-4002-AE45-300C3637347F}">
      <text>
        <r>
          <rPr>
            <sz val="9"/>
            <color indexed="81"/>
            <rFont val="Tahoma"/>
            <family val="2"/>
          </rPr>
          <t>Ange kostnader för informationsspridning och marknadsföring, till exempel annonser, trycksaker, filmer eller en webbplats</t>
        </r>
      </text>
    </comment>
    <comment ref="B66" authorId="1" shapeId="0" xr:uid="{A7E544B3-4942-4FDF-B06E-B75025D65268}">
      <text>
        <r>
          <rPr>
            <sz val="9"/>
            <color indexed="81"/>
            <rFont val="Tahoma"/>
            <family val="2"/>
          </rPr>
          <t>Ange kostnader för inrikes resor, samt mat och boende i samband med dessa. Ange även syftet med resan. Exempel på kostnader som godtas är deltagande i läger, studiebesök och studieresor. Vid val av färdsätt och boende ska både lägsta pris och miljöhänsyn eftersträvas.
Observera att Arvsfondens medel bara får användas för resor och boende inom landet.</t>
        </r>
      </text>
    </comment>
    <comment ref="B77" authorId="1" shapeId="0" xr:uid="{590FBDBC-6F9E-480A-8A7B-83E127F3FF4E}">
      <text>
        <r>
          <rPr>
            <sz val="9"/>
            <color indexed="81"/>
            <rFont val="Tahoma"/>
            <family val="2"/>
          </rPr>
          <t xml:space="preserve">Ange kostnader för inköp av utrustning som är nödvändig för att genomföra projektet. Observera att vi är restriktiva med att finansiera inköp av utrustning. Kostnad för inköp av dator beviljas endast för heltidsanställda under det första projektåret och med högst 8 000 kr. Material och hyrd utrustning ska budgeteras under punkt 7. "Andra verksamhetskostnader". 
För utrustning som har en ekonomisk livslängd på längre tid än projektet pågår godkänns enbart budget för den delen som förbrukas inom projektet. </t>
        </r>
      </text>
    </comment>
    <comment ref="B87" authorId="1" shapeId="0" xr:uid="{8771533B-EDBF-4E8F-9D6E-83DB69C7628A}">
      <text>
        <r>
          <rPr>
            <sz val="9"/>
            <color indexed="81"/>
            <rFont val="Tahoma"/>
            <family val="2"/>
          </rPr>
          <t>Här kan ni fylla i övriga verksamhetskostnader i projektet, exempelvis för förbrukningsvaror, bredbandsanslutning och telefoni. Kostnaderna ska specificeras. Ange även kostnader för tillfällig lokalhyra, t.ex. i samband med en konferens.</t>
        </r>
      </text>
    </comment>
    <comment ref="B99" authorId="1" shapeId="0" xr:uid="{6D770AE9-FBFB-4CC6-9D76-CBB85A20A4BC}">
      <text>
        <r>
          <rPr>
            <sz val="9"/>
            <color indexed="81"/>
            <rFont val="Tahoma"/>
            <family val="2"/>
          </rPr>
          <t>Ange kostnader för den granskning av auktoriserad eller godkänd revisor som ska ske en gång per år av projektets redovisning. Arvsfonden beviljar högst 15 000 kr inkl moms per projektår till revisors granskning. Om kostnaden för granskningen blir högre än 15 000 kr måste den sökande organisationen själv betala för mellanskillnaden.</t>
        </r>
      </text>
    </comment>
    <comment ref="B107" authorId="1" shapeId="0" xr:uid="{B65F3A4F-2892-44E4-8726-FAF3E6C52079}">
      <text>
        <r>
          <rPr>
            <sz val="9"/>
            <color indexed="81"/>
            <rFont val="Tahoma"/>
            <family val="2"/>
          </rPr>
          <t>Ange sådana intäkter som projektets verksamhet ger upphov till. Exempel på egna intäkter är lönebidrag, ränteintäkter, entréavgifter, kassaintäkter och deltagaravgifter. Egna intäkter avgår från (dvs. minskar kostnaderna i) budgeten. Gör en realistisk bedömning, Arvsfonden godkänner normalt inte ytterligare stöd ifall intäkterna inte uppgår till den budgeterade nivån.  
    Observera att ni här inte ska ange intäkter från andra finansiärer. Sådana intäkter anges i stället under punkt 10. "Annan eller egen finansiering".</t>
        </r>
      </text>
    </comment>
    <comment ref="J116" authorId="3" shapeId="0" xr:uid="{EAE5C431-F1D7-46E7-9A02-B14E81547609}">
      <text>
        <r>
          <rPr>
            <sz val="9"/>
            <color indexed="81"/>
            <rFont val="Tahoma"/>
            <family val="2"/>
          </rPr>
          <t>Vita fält fylls i automatiskt och kan ändras endast av Arvsfonden.</t>
        </r>
      </text>
    </comment>
    <comment ref="H126" authorId="3" shapeId="0" xr:uid="{8FE32289-60E6-4AF8-A3C3-1A77C32E2D12}">
      <text>
        <r>
          <rPr>
            <sz val="9"/>
            <color indexed="81"/>
            <rFont val="Tahoma"/>
            <family val="2"/>
          </rPr>
          <t xml:space="preserve">Beloppet ska anges med minustecken men utan mellanslag, till exempel 
-10000.
</t>
        </r>
      </text>
    </comment>
    <comment ref="I126" authorId="3" shapeId="0" xr:uid="{0F733534-EC4B-4209-9248-F2B7698A44A2}">
      <text>
        <r>
          <rPr>
            <sz val="9"/>
            <color indexed="81"/>
            <rFont val="Tahoma"/>
            <family val="2"/>
          </rPr>
          <t>Beloppet ska anges med minustecken men utan mellanslag, till exempel 
-10000.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JeBlomqu</author>
  </authors>
  <commentList>
    <comment ref="C15" authorId="0" shapeId="0" xr:uid="{94BBEC05-40F9-4770-A7AA-0662BA03F058}">
      <text>
        <r>
          <rPr>
            <sz val="9"/>
            <color indexed="81"/>
            <rFont val="Tahoma"/>
            <family val="2"/>
          </rPr>
          <t>Ange belopp utan mellanslag, till exempel 10000.</t>
        </r>
      </text>
    </comment>
    <comment ref="D15" authorId="0" shapeId="0" xr:uid="{0F64D022-9CDA-428A-8488-7E294D0271E4}">
      <text>
        <r>
          <rPr>
            <sz val="9"/>
            <color indexed="81"/>
            <rFont val="Tahoma"/>
            <family val="2"/>
          </rPr>
          <t>Ange belopp utan mellanslag, till exempel 10000.</t>
        </r>
      </text>
    </comment>
    <comment ref="E15" authorId="0" shapeId="0" xr:uid="{E43D4A74-FB3B-47DB-9880-1CBA6C1F79DF}">
      <text>
        <r>
          <rPr>
            <sz val="9"/>
            <color indexed="81"/>
            <rFont val="Tahoma"/>
            <family val="2"/>
          </rPr>
          <t>Ange belopp utan mellanslag, till exempel 10000.</t>
        </r>
      </text>
    </comment>
    <comment ref="F15" authorId="0" shapeId="0" xr:uid="{17E6765A-ED87-4E4C-BB17-76D9F8BAF464}">
      <text>
        <r>
          <rPr>
            <sz val="9"/>
            <color indexed="81"/>
            <rFont val="Tahoma"/>
            <family val="2"/>
          </rPr>
          <t>Ange belopp utan mellanslag, till exempel 10000.</t>
        </r>
      </text>
    </comment>
    <comment ref="C23" authorId="0" shapeId="0" xr:uid="{5104702A-E675-41AE-8857-C433E04ED3A4}">
      <text>
        <r>
          <rPr>
            <sz val="9"/>
            <color indexed="81"/>
            <rFont val="Tahoma"/>
            <family val="2"/>
          </rPr>
          <t>Beloppet ska anges med minustecken men utan mellanslag, till exempel 
-10000.</t>
        </r>
      </text>
    </comment>
    <comment ref="D23" authorId="0" shapeId="0" xr:uid="{59736F9A-13CA-4E02-A9BC-83F8751EA00C}">
      <text>
        <r>
          <rPr>
            <sz val="9"/>
            <color indexed="81"/>
            <rFont val="Tahoma"/>
            <family val="2"/>
          </rPr>
          <t>Beloppet ska anges med minustecken men utan mellanslag, till exempel 
-10000.</t>
        </r>
      </text>
    </comment>
    <comment ref="E23" authorId="0" shapeId="0" xr:uid="{69343735-367E-44F1-9F48-177BBE629D20}">
      <text>
        <r>
          <rPr>
            <sz val="9"/>
            <color indexed="81"/>
            <rFont val="Tahoma"/>
            <family val="2"/>
          </rPr>
          <t>Beloppet ska anges med minustecken men utan mellanslag, till exempel 
-10000.</t>
        </r>
      </text>
    </comment>
    <comment ref="F23" authorId="0" shapeId="0" xr:uid="{FEB21C4C-3E43-4E3B-9B06-B93FB3984267}">
      <text>
        <r>
          <rPr>
            <sz val="9"/>
            <color indexed="81"/>
            <rFont val="Tahoma"/>
            <family val="2"/>
          </rPr>
          <t>Beloppet ska anges med minustecken men utan mellanslag, till exempel 
-10000.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NiNeby</author>
  </authors>
  <commentList>
    <comment ref="B15" authorId="0" shapeId="0" xr:uid="{1334A094-386C-4E67-889C-C8E70886A008}">
      <text>
        <r>
          <rPr>
            <sz val="9"/>
            <color indexed="81"/>
            <rFont val="Tahoma"/>
            <family val="2"/>
          </rPr>
          <t>Uppgiften ska enbart fyllas i av er som nu redovisar projektår 2.
Här ska ni här ange belopp för ännu ej godkända kvarvarande medel (så kallade spärrade från projektår 1 och som kräver Arvsfondens godkännande för att användas tredje projektåret). Uppgift framgår av Arvsfondens Godkännande av årsrapport för projektår 1.</t>
        </r>
      </text>
    </comment>
  </commentList>
</comments>
</file>

<file path=xl/sharedStrings.xml><?xml version="1.0" encoding="utf-8"?>
<sst xmlns="http://schemas.openxmlformats.org/spreadsheetml/2006/main" count="266" uniqueCount="166">
  <si>
    <t>Organisationsnummer</t>
  </si>
  <si>
    <t>Summa</t>
  </si>
  <si>
    <t>Arvsfondens diarienummer</t>
  </si>
  <si>
    <t>Aktuell redovisningsperiod</t>
  </si>
  <si>
    <t>Projektår</t>
  </si>
  <si>
    <t>Vi intygar att lämnade uppgifter är riktiga (undertecknas av behöriga företrädare för stödmottagaren).</t>
  </si>
  <si>
    <t>Lönekostnader</t>
  </si>
  <si>
    <t>Externa tjänster</t>
  </si>
  <si>
    <t>Lokalhyra</t>
  </si>
  <si>
    <t>Informationsspridning och marknadsföring</t>
  </si>
  <si>
    <t>Inrikes resor</t>
  </si>
  <si>
    <t>Utrustning</t>
  </si>
  <si>
    <t>Andra verksamhetskostnader</t>
  </si>
  <si>
    <t>Kostnad för revisors granskning</t>
  </si>
  <si>
    <t>A. Redovisning av projektets kostnader och intäkter</t>
  </si>
  <si>
    <t xml:space="preserve">Summa </t>
  </si>
  <si>
    <t>(Namnförtydligande)</t>
  </si>
  <si>
    <t xml:space="preserve">Intäkter som genereras av projektet </t>
  </si>
  <si>
    <r>
      <rPr>
        <sz val="9"/>
        <rFont val="Symbol"/>
        <family val="1"/>
        <charset val="2"/>
      </rPr>
      <t>-</t>
    </r>
  </si>
  <si>
    <r>
      <t>Undertecknad kvalificerad revisor har granskat ovanstående A.</t>
    </r>
    <r>
      <rPr>
        <i/>
        <sz val="9"/>
        <rFont val="Arial"/>
        <family val="2"/>
      </rPr>
      <t xml:space="preserve"> Redovisning av projektets kostnader och intäkter</t>
    </r>
    <r>
      <rPr>
        <sz val="9"/>
        <rFont val="Arial"/>
        <family val="2"/>
      </rPr>
      <t xml:space="preserve"> enligt Arvsfondsdelegationens riktlinjer för Revisors granskning av medel ur Allmänna arvsfonden</t>
    </r>
    <r>
      <rPr>
        <i/>
        <sz val="9"/>
        <rFont val="Arial"/>
        <family val="2"/>
      </rPr>
      <t>,</t>
    </r>
    <r>
      <rPr>
        <sz val="9"/>
        <rFont val="Arial"/>
        <family val="2"/>
      </rPr>
      <t>samt avgivit rapport över faktiska iakttagelser.</t>
    </r>
  </si>
  <si>
    <t>Disponering av kvarvarande medel</t>
  </si>
  <si>
    <t>A. Kvarvarande medel</t>
  </si>
  <si>
    <t>Ni ska endast skriva i gråmarkerade fält.</t>
  </si>
  <si>
    <t xml:space="preserve">Skriv organisationens fullständiga namn enligt stadgarna eller officiellt registerutdrag. </t>
  </si>
  <si>
    <t>Fyll i det diarienummer som angavs på Arvsfondens beslut.</t>
  </si>
  <si>
    <t>Observera att intäkter som genereras av projektet ska anges med minustecken.</t>
  </si>
  <si>
    <t>Stödmottagarens intygande att lämnade uppgifter är riktiga</t>
  </si>
  <si>
    <t>Skriv in ort, datum och namnförtydligande.</t>
  </si>
  <si>
    <t>Revisors undertecknande</t>
  </si>
  <si>
    <t xml:space="preserve">A. Kvarvarande medel </t>
  </si>
  <si>
    <t>ARVSFONDENS ANVISNINGAR</t>
  </si>
  <si>
    <t>Ange projektets namn.</t>
  </si>
  <si>
    <t>Här redogör ni för om, och i så fall hur, ni önskar använda eventuellt överskott (kvarvarande medel) i projektet under kommande projektår.</t>
  </si>
  <si>
    <r>
      <rPr>
        <b/>
        <sz val="10"/>
        <rFont val="Calibri"/>
        <family val="2"/>
      </rPr>
      <t>①</t>
    </r>
    <r>
      <rPr>
        <b/>
        <sz val="10"/>
        <rFont val="Arial"/>
        <family val="2"/>
      </rPr>
      <t xml:space="preserve"> Kvarvarande medel från föregående år</t>
    </r>
  </si>
  <si>
    <t>Uppgiften ska enbart fyllas i av er som nu redovisar projektår 2.</t>
  </si>
  <si>
    <t>Anvisningar till flik 2</t>
  </si>
  <si>
    <t>Anvisningar till flik 3</t>
  </si>
  <si>
    <r>
      <rPr>
        <b/>
        <sz val="10"/>
        <rFont val="Wingdings"/>
        <charset val="2"/>
      </rPr>
      <t>l</t>
    </r>
    <r>
      <rPr>
        <b/>
        <sz val="10"/>
        <rFont val="Arial"/>
        <family val="2"/>
      </rPr>
      <t xml:space="preserve"> Stödmottagare</t>
    </r>
  </si>
  <si>
    <r>
      <rPr>
        <b/>
        <sz val="10"/>
        <rFont val="Wingdings"/>
        <charset val="2"/>
      </rPr>
      <t>l</t>
    </r>
    <r>
      <rPr>
        <b/>
        <sz val="10"/>
        <rFont val="Arial"/>
        <family val="2"/>
      </rPr>
      <t xml:space="preserve"> Organisationsnummer</t>
    </r>
  </si>
  <si>
    <r>
      <rPr>
        <b/>
        <sz val="10"/>
        <rFont val="Wingdings"/>
        <charset val="2"/>
      </rPr>
      <t>l</t>
    </r>
    <r>
      <rPr>
        <b/>
        <sz val="10"/>
        <rFont val="Arial"/>
        <family val="2"/>
      </rPr>
      <t xml:space="preserve"> Arvsfondens diarienummer</t>
    </r>
  </si>
  <si>
    <r>
      <rPr>
        <b/>
        <sz val="10"/>
        <rFont val="Wingdings"/>
        <charset val="2"/>
      </rPr>
      <t>l</t>
    </r>
    <r>
      <rPr>
        <b/>
        <sz val="10"/>
        <rFont val="Arial"/>
        <family val="2"/>
      </rPr>
      <t xml:space="preserve"> Projektår</t>
    </r>
  </si>
  <si>
    <r>
      <rPr>
        <b/>
        <sz val="10"/>
        <rFont val="Wingdings"/>
        <charset val="2"/>
      </rPr>
      <t>l</t>
    </r>
    <r>
      <rPr>
        <b/>
        <sz val="10"/>
        <rFont val="Arial"/>
        <family val="2"/>
      </rPr>
      <t xml:space="preserve"> Aktuell redovisningsperiod</t>
    </r>
  </si>
  <si>
    <r>
      <rPr>
        <b/>
        <sz val="10"/>
        <rFont val="Wingdings"/>
        <charset val="2"/>
      </rPr>
      <t>l</t>
    </r>
    <r>
      <rPr>
        <b/>
        <sz val="10"/>
        <rFont val="Arial"/>
        <family val="2"/>
      </rPr>
      <t xml:space="preserve"> Projektets namn</t>
    </r>
  </si>
  <si>
    <t>Projektets namn</t>
  </si>
  <si>
    <r>
      <rPr>
        <b/>
        <sz val="9"/>
        <color theme="1"/>
        <rFont val="Arial"/>
        <family val="2"/>
      </rPr>
      <t xml:space="preserve">Stödmottagare </t>
    </r>
    <r>
      <rPr>
        <i/>
        <sz val="9"/>
        <color theme="1"/>
        <rFont val="Arial"/>
        <family val="2"/>
      </rPr>
      <t>(organisationens namn enligt officiellt register)</t>
    </r>
  </si>
  <si>
    <r>
      <t>Stödmottagare</t>
    </r>
    <r>
      <rPr>
        <sz val="9"/>
        <color theme="1"/>
        <rFont val="Arial"/>
        <family val="2"/>
      </rPr>
      <t xml:space="preserve"> </t>
    </r>
    <r>
      <rPr>
        <i/>
        <sz val="9"/>
        <color theme="1"/>
        <rFont val="Arial"/>
        <family val="2"/>
      </rPr>
      <t>(organisationens namn enligt officiellt register)</t>
    </r>
  </si>
  <si>
    <t>Organisationsnummer skrivs med tio siffror, till exempel 123456-7890.</t>
  </si>
  <si>
    <r>
      <rPr>
        <u/>
        <sz val="10"/>
        <rFont val="Arial"/>
        <family val="2"/>
      </rPr>
      <t>Till</t>
    </r>
    <r>
      <rPr>
        <sz val="10"/>
        <rFont val="Arial"/>
        <family val="2"/>
      </rPr>
      <t xml:space="preserve"> Redovisningsperioden är normalt tolv månader. 
</t>
    </r>
  </si>
  <si>
    <r>
      <t xml:space="preserve">Uppgiften hämtas automatiskt från </t>
    </r>
    <r>
      <rPr>
        <i/>
        <sz val="10"/>
        <rFont val="Arial"/>
        <family val="2"/>
      </rPr>
      <t xml:space="preserve">Årsrapport, ekonomi </t>
    </r>
    <r>
      <rPr>
        <sz val="10"/>
        <rFont val="Arial"/>
        <family val="2"/>
      </rPr>
      <t>(flik 2) och avser summan av kolumn Avvikelse mot budget.</t>
    </r>
  </si>
  <si>
    <t>Årsrapport ekonomi</t>
  </si>
  <si>
    <r>
      <rPr>
        <b/>
        <sz val="10"/>
        <rFont val="Calibri"/>
        <family val="2"/>
        <scheme val="minor"/>
      </rPr>
      <t>②</t>
    </r>
    <r>
      <rPr>
        <b/>
        <sz val="10"/>
        <rFont val="Arial"/>
        <family val="2"/>
      </rPr>
      <t xml:space="preserve"> Faktiska kostnader och intäkter</t>
    </r>
  </si>
  <si>
    <r>
      <rPr>
        <b/>
        <sz val="10"/>
        <rFont val="Calibri"/>
        <family val="2"/>
      </rPr>
      <t>④</t>
    </r>
    <r>
      <rPr>
        <b/>
        <sz val="10"/>
        <rFont val="Calibri"/>
        <family val="2"/>
        <scheme val="minor"/>
      </rPr>
      <t xml:space="preserve"> </t>
    </r>
    <r>
      <rPr>
        <b/>
        <sz val="10"/>
        <rFont val="Arial"/>
        <family val="2"/>
      </rPr>
      <t>Annan eller egen finansiering, aktuell redovisningsperiod</t>
    </r>
  </si>
  <si>
    <t>Beräkningshjälp, Beviljad budget inkl godkända förändringar</t>
  </si>
  <si>
    <t>Godkända kvarvarande medel från tidigare projektår</t>
  </si>
  <si>
    <t>Beslutad tilläggsbudget (av Arvsfonds-delegationen)</t>
  </si>
  <si>
    <r>
      <t xml:space="preserve">Ange </t>
    </r>
    <r>
      <rPr>
        <i/>
        <sz val="10"/>
        <rFont val="Arial"/>
        <family val="2"/>
      </rPr>
      <t>1</t>
    </r>
    <r>
      <rPr>
        <sz val="10"/>
        <rFont val="Arial"/>
        <family val="2"/>
      </rPr>
      <t xml:space="preserve"> om redovisningen avser det första projektåret, </t>
    </r>
    <r>
      <rPr>
        <i/>
        <sz val="10"/>
        <rFont val="Arial"/>
        <family val="2"/>
      </rPr>
      <t>2</t>
    </r>
    <r>
      <rPr>
        <sz val="10"/>
        <rFont val="Arial"/>
        <family val="2"/>
      </rPr>
      <t xml:space="preserve"> om det avser det andra året av ett treårigt projekt. Om ni ska redovisa det sista projektåret ska ni inte använda denna blankett. Då ska ni istället använda blanketten s</t>
    </r>
    <r>
      <rPr>
        <i/>
        <sz val="10"/>
        <rFont val="Arial"/>
        <family val="2"/>
      </rPr>
      <t>lutrapport, ekonomi.</t>
    </r>
  </si>
  <si>
    <t>Flik 4 "Beräkningshjälp" kan användas för att räkna ut totalt beviljad budget inklusive godkända förändringar. "Beräkningshjälpen" inte är en obligatorisk del av redovisningen, utan är tänkt som ett stöd till er vid behov.</t>
  </si>
  <si>
    <r>
      <t xml:space="preserve">Årsrapporten ska undertecknas av personer med behörighet att företräda stödmottagaren. Det ska framgå av era stadgar och protokoll vem/vilka som har behörighet att företräda er. Se Arvsfondens anvisningar </t>
    </r>
    <r>
      <rPr>
        <i/>
        <sz val="10"/>
        <rFont val="Arial"/>
        <family val="2"/>
      </rPr>
      <t>Viktiga intyg du måste lämna med ansökan till Arvsfonden.</t>
    </r>
    <r>
      <rPr>
        <sz val="10"/>
        <rFont val="Arial"/>
        <family val="2"/>
      </rPr>
      <t xml:space="preserve"> Riktlinjerna finns att ladda ned från vår webbsida, www.arvsfonden.se.</t>
    </r>
  </si>
  <si>
    <r>
      <t xml:space="preserve">- Arvsfondsdelegationens </t>
    </r>
    <r>
      <rPr>
        <u/>
        <sz val="10"/>
        <rFont val="Arial"/>
        <family val="2"/>
      </rPr>
      <t>beslut om tillägg.</t>
    </r>
  </si>
  <si>
    <t>Ursprunglig beviljad budget 
(i beslut från Arvsfonds-delegationen)</t>
  </si>
  <si>
    <t>Beviljad omdisponering 
(ska summera 
till noll)</t>
  </si>
  <si>
    <t>Beviljad budget inkl godkända förändringar</t>
  </si>
  <si>
    <t xml:space="preserve">Stödmottagare </t>
  </si>
  <si>
    <r>
      <rPr>
        <b/>
        <sz val="10"/>
        <rFont val="Calibri"/>
        <family val="2"/>
        <scheme val="minor"/>
      </rPr>
      <t>③</t>
    </r>
    <r>
      <rPr>
        <b/>
        <sz val="10"/>
        <rFont val="Arial"/>
        <family val="2"/>
      </rPr>
      <t xml:space="preserve"> Avvikelse mot budget </t>
    </r>
  </si>
  <si>
    <t>"Beräkningshjälpen" kan användas för att räkna ut totalt beviljad budget inklusive godkända förändringar. "Beräkningshjälpen" inte är en obligatorisk del av redovisningen, utan är tänkt som ett stöd till er vid behov.</t>
  </si>
  <si>
    <r>
      <rPr>
        <sz val="9"/>
        <rFont val="Calibri"/>
        <family val="2"/>
      </rPr>
      <t>④</t>
    </r>
    <r>
      <rPr>
        <sz val="9"/>
        <rFont val="Calibri"/>
        <family val="2"/>
        <scheme val="minor"/>
      </rPr>
      <t xml:space="preserve"> </t>
    </r>
    <r>
      <rPr>
        <sz val="9"/>
        <rFont val="Arial"/>
        <family val="2"/>
      </rPr>
      <t>Annan eller egen finansiering (ange belopp)</t>
    </r>
  </si>
  <si>
    <t>Anvisningar till flik 4</t>
  </si>
  <si>
    <t>Frivillig beräkningshjälp</t>
  </si>
  <si>
    <t>I Arvsfondens beslut om projektstöd framgår vilket datum ni senast ska skicka in årsrapporten.
Om Arvsfonden skriftligt har godkänt anstånd gäller istället det datumet.</t>
  </si>
  <si>
    <t>(Ort)</t>
  </si>
  <si>
    <t>(Datum)</t>
  </si>
  <si>
    <t>Beslutad budget för nästkommande projektår inklusive kvarvarande medel</t>
  </si>
  <si>
    <r>
      <rPr>
        <sz val="11"/>
        <rFont val="Arial"/>
        <family val="2"/>
      </rPr>
      <t>②</t>
    </r>
    <r>
      <rPr>
        <sz val="9"/>
        <rFont val="Arial"/>
        <family val="2"/>
      </rPr>
      <t xml:space="preserve"> Eventuella spärrade kvarvarande medel från projektår 1 </t>
    </r>
  </si>
  <si>
    <t>Nästkommande projektår</t>
  </si>
  <si>
    <t>Om kvarvarande medel</t>
  </si>
  <si>
    <r>
      <rPr>
        <u/>
        <sz val="10"/>
        <color theme="1"/>
        <rFont val="Arial"/>
        <family val="2"/>
      </rPr>
      <t>Från</t>
    </r>
    <r>
      <rPr>
        <sz val="10"/>
        <color theme="1"/>
        <rFont val="Arial"/>
        <family val="2"/>
      </rPr>
      <t xml:space="preserve"> Redovisningsperioden startar vid månadsskiftet efter det datum då beslut om projektstöd fattades, eller vid månadsskiftet efter att närmast föregående projektår löpt ut, om inte Arvsfonden skriftligt godkänt annat startdatum. </t>
    </r>
  </si>
  <si>
    <r>
      <rPr>
        <b/>
        <sz val="10"/>
        <rFont val="Calibri"/>
        <family val="2"/>
      </rPr>
      <t xml:space="preserve">① </t>
    </r>
    <r>
      <rPr>
        <b/>
        <sz val="10"/>
        <rFont val="Arial"/>
        <family val="2"/>
      </rPr>
      <t>Beviljad budget</t>
    </r>
  </si>
  <si>
    <r>
      <t xml:space="preserve">- </t>
    </r>
    <r>
      <rPr>
        <u/>
        <sz val="10"/>
        <rFont val="Arial"/>
        <family val="2"/>
      </rPr>
      <t>Beviljad omdisponering</t>
    </r>
    <r>
      <rPr>
        <sz val="10"/>
        <rFont val="Arial"/>
        <family val="2"/>
      </rPr>
      <t xml:space="preserve"> av budgeten inom det rapporterade projektåret. Med omdisponering menas att en kostnad flyttas från en budgetpost till en annan inom samma projektår. Omdisponeringar kräver alltid skriftligt godkännande från Arvsfonden med Arvsfondens omdisponeringsmall. </t>
    </r>
  </si>
  <si>
    <r>
      <t xml:space="preserve">- </t>
    </r>
    <r>
      <rPr>
        <u/>
        <sz val="10"/>
        <rFont val="Arial"/>
        <family val="2"/>
      </rPr>
      <t>Kvarvarande medel</t>
    </r>
    <r>
      <rPr>
        <sz val="10"/>
        <rFont val="Arial"/>
        <family val="2"/>
      </rPr>
      <t xml:space="preserve"> från föregående projektår som godkänts att disponeras under det aktuella projektåret. Kvarvarande medel är det eventuella överskott som projektet redovisar. Disponering av kvarvarande medel görs i samband med redovisning av respektive projektår. Det krävs skriftligt godkännande från Arvsfonden för att få använda kvarvarande medel i kommande års budget.</t>
    </r>
  </si>
  <si>
    <r>
      <rPr>
        <b/>
        <sz val="10"/>
        <rFont val="Calibri"/>
        <family val="2"/>
        <scheme val="minor"/>
      </rPr>
      <t>②</t>
    </r>
    <r>
      <rPr>
        <b/>
        <sz val="10"/>
        <rFont val="Arial"/>
        <family val="2"/>
      </rPr>
      <t xml:space="preserve"> Spärrade kvarvarande medel från projektår 1</t>
    </r>
  </si>
  <si>
    <t>Här ska ni här ange belopp för spärrade godkända kvarvarande medel från projektår 1 och som kräver Arvsfondens godkännande för att kunna användas tredje projektåret (uppgift framgår av Arvsfondens Godkännande av årsrapport för projektår 1).</t>
  </si>
  <si>
    <t>Här anger ni de faktiska kostnader som har uppkommit under aktuell redovisningsperiod samt eventuella intäkter som genererats av projektet. Dessa uppgifter ska kunna utläsas ur er bokföring. Bokförda kostnader ska vara hänförbara till perioden, dvs en aktivitet ska ha ägt rum, en vara eller tjänst ska ha leverarats under denna period och har ingen koppling till betalningsdatum. Revisionskostnader bedöms vara hänförbara till den period som granskas. Lönebidrag rapporteras som intäkt. 
Faktiska kostnader som redovisas ska vara finansierade med medel ur Arvsfonden. Om ni har täckt del av projektets kostnader med egen eller annan finansiering, ska dessa kostnader inte redovisas här och inte heller vara bokförda på projektet. Istället anger ni totalt belopp för annan eller egen finansiering under punkt ④.
Observera att intäkter som genereras av projektet ska anges med minustecken.</t>
  </si>
  <si>
    <t>1. Lönekostnader</t>
  </si>
  <si>
    <t>Beskrivning</t>
  </si>
  <si>
    <t>Arbetstid, % av heltid</t>
  </si>
  <si>
    <t>Antal månader</t>
  </si>
  <si>
    <t>Heltidslön /mån</t>
  </si>
  <si>
    <t>Lönebi-kostn/mån</t>
  </si>
  <si>
    <t>2. Externa tjänster</t>
  </si>
  <si>
    <t>Antal timmar</t>
  </si>
  <si>
    <t>Pris/tim</t>
  </si>
  <si>
    <t>3. Lokalhyra</t>
  </si>
  <si>
    <t>Befintlig lokal: J/N</t>
  </si>
  <si>
    <t>Kostnad per månad</t>
  </si>
  <si>
    <t>Varav % i projektet</t>
  </si>
  <si>
    <t>4. Informationsspridning och marknadsföring</t>
  </si>
  <si>
    <t>5. Inrikes resor</t>
  </si>
  <si>
    <t>6. Utrustning</t>
  </si>
  <si>
    <t xml:space="preserve">7. Andra verksamhetskostnader </t>
  </si>
  <si>
    <t>8. Kostnad för revisors granskning</t>
  </si>
  <si>
    <t>Önskad fördelning</t>
  </si>
  <si>
    <t>Summa projektår</t>
  </si>
  <si>
    <t>Önskad budget:</t>
  </si>
  <si>
    <t xml:space="preserve">Arvsfondens godkännande av fördelning kvarvarande medel </t>
  </si>
  <si>
    <r>
      <t xml:space="preserve">9. Intäkter som genereras av projektet </t>
    </r>
    <r>
      <rPr>
        <i/>
        <sz val="9"/>
        <color theme="0"/>
        <rFont val="Arial"/>
        <family val="2"/>
      </rPr>
      <t>(anges med minustecken)</t>
    </r>
  </si>
  <si>
    <t>Kvarvarande medel enligt flik 3</t>
  </si>
  <si>
    <t>Fördelning kvarvarande medel</t>
  </si>
  <si>
    <t>Ursprunglig beviljad budget inkl eventuell tilläggsbudget</t>
  </si>
  <si>
    <r>
      <rPr>
        <sz val="11"/>
        <rFont val="Arial"/>
        <family val="2"/>
      </rPr>
      <t>①</t>
    </r>
    <r>
      <rPr>
        <sz val="9"/>
        <rFont val="Arial"/>
        <family val="2"/>
      </rPr>
      <t xml:space="preserve"> Kvarvarande medel från föregående projektår 
(hämtas automatiskt från flik 2)</t>
    </r>
  </si>
  <si>
    <t xml:space="preserve">Kvarvarande medel som Arvsfonden godkänner att ni använder nästkommande projektår (godkända kvarvarande medel) </t>
  </si>
  <si>
    <t xml:space="preserve">Spärrade kvarvarande medel. OBS! Dessa får inte användas utan Arvsfondens skriftliga godkännande. </t>
  </si>
  <si>
    <t>③ Ursprunglig beviljad budget inklusive eventuell tilläggsbudget (se beslut)</t>
  </si>
  <si>
    <t>④ Önskad fördelning av kvarvarande medel nästa projektår</t>
  </si>
  <si>
    <t>B. Kommentera budgetposter där utfallet avviker med minst 20 000 kr jämfört med den beviljade budgeten</t>
  </si>
  <si>
    <r>
      <rPr>
        <b/>
        <sz val="10"/>
        <rFont val="Arial"/>
        <family val="2"/>
      </rPr>
      <t>⑤</t>
    </r>
    <r>
      <rPr>
        <sz val="10"/>
        <rFont val="Arial"/>
        <family val="2"/>
      </rPr>
      <t xml:space="preserve"> </t>
    </r>
    <r>
      <rPr>
        <b/>
        <sz val="10"/>
        <rFont val="Arial"/>
        <family val="2"/>
      </rPr>
      <t>Önskad budget för nästkommande år</t>
    </r>
  </si>
  <si>
    <t xml:space="preserve">Önskad fördelning av kvarvarande medel nästkommande projektår </t>
  </si>
  <si>
    <t>Ansökan om disponering av kvarvarande medel</t>
  </si>
  <si>
    <t>- godkänd budget nästkommande år</t>
  </si>
  <si>
    <t xml:space="preserve">FÖR ÅRSRAPPORT EKONOMI 
</t>
  </si>
  <si>
    <t>Ansökan kvarvarande medel</t>
  </si>
  <si>
    <r>
      <rPr>
        <sz val="11"/>
        <rFont val="Arial"/>
        <family val="2"/>
      </rPr>
      <t>*</t>
    </r>
    <r>
      <rPr>
        <sz val="9"/>
        <rFont val="Arial"/>
        <family val="2"/>
      </rPr>
      <t>Tänk på att er beviljade budget kan ha ändrats i samband med godkända omdisponeringar. I den beviljade budgeten ingår även eventuella tilläggsbeslut och kvarvarande medel från föregående projektår. Ni kan använda flik 4. Frivillig beräkningshjälp för att få fram senast beviljad budget.</t>
    </r>
  </si>
  <si>
    <t xml:space="preserve">Här är anvisningar för hur den ekonomiska årsrapporten ska fyllas i (flik 2) och, i förekommande fall, hur information om disponering av kvarvarande medel ska fyllas i (flik 3) samt frivillig beräkningshjälp (flik 4).  </t>
  </si>
  <si>
    <r>
      <t xml:space="preserve">Dessa belopp beräknas automatiskt. Summeringen av kolumnen Avvikelse mot budget visar det totala över- eller underskottet för projektåret. 
Om projektet </t>
    </r>
    <r>
      <rPr>
        <u/>
        <sz val="10"/>
        <rFont val="Arial"/>
        <family val="2"/>
      </rPr>
      <t>totalt sett redovisar överskott</t>
    </r>
    <r>
      <rPr>
        <sz val="10"/>
        <rFont val="Arial"/>
        <family val="2"/>
      </rPr>
      <t xml:space="preserve"> benämns detta Kvarvarande medel. Om ni önskar använda de kvarvarande medlen kommande projektår ska ni redogöra för hur ni vill göra det i flik 3, </t>
    </r>
    <r>
      <rPr>
        <i/>
        <sz val="10"/>
        <rFont val="Arial"/>
        <family val="2"/>
      </rPr>
      <t xml:space="preserve">Ansökan kvarvarande medel. </t>
    </r>
    <r>
      <rPr>
        <sz val="10"/>
        <rFont val="Arial"/>
        <family val="2"/>
      </rPr>
      <t xml:space="preserve">
Om projektet</t>
    </r>
    <r>
      <rPr>
        <u/>
        <sz val="10"/>
        <rFont val="Arial"/>
        <family val="2"/>
      </rPr>
      <t xml:space="preserve"> totalt sett redovisar underskott</t>
    </r>
    <r>
      <rPr>
        <sz val="10"/>
        <rFont val="Arial"/>
        <family val="2"/>
      </rPr>
      <t xml:space="preserve"> - kontakta er handläggare innan ni lämnar underlag till revisor för granskning. Generellt gäller att ni måste rätta bokföringen och boka bort ej godkända kostnader för projektet.</t>
    </r>
  </si>
  <si>
    <t xml:space="preserve">Om projektet redovisar avvikelser med mer än 20 000 kr förklarar ni anledningen till avvikelsen och hur ni har finansierat eventuella underskott. 
Om avvikelser är ett underskott och inte beviljas kommer ni att kontaktas av er handläggare. Ni behöver då rätta bokföringen och boka bort kostnaden från projektet. </t>
  </si>
  <si>
    <t>D. Kommentera eventuell avvikelse som gäller annan eller egen finansering jämfört med vad som angavs av er i ansökan</t>
  </si>
  <si>
    <r>
      <rPr>
        <i/>
        <sz val="10"/>
        <rFont val="Arial"/>
        <family val="2"/>
      </rPr>
      <t>Årsrapport ekonomi</t>
    </r>
    <r>
      <rPr>
        <sz val="10"/>
        <rFont val="Arial"/>
        <family val="2"/>
      </rPr>
      <t xml:space="preserve"> ska undertecknas av den kvalificerade revisor (godkänd eller auktoriserad, registrerad hos Revisorsinspektionen) som har granskat projektet och bifogas till revisors granskningsrapport. Observera att det är den årsrapport ekonomi som revisor undertecknat (den slutgiltiga) som gäller som underlag för godkännandet. </t>
    </r>
  </si>
  <si>
    <t>Här fyller ni i den budget ni har till nästkommande år. Budgeten framgår av beslutet. Var uppmärksam på att ni fyller i beloppen avseende rätt projektår.</t>
  </si>
  <si>
    <t xml:space="preserve">Exempel: om beslutet om stöd fattades 2022-04-05 sträcker sig redovisningsperioden för projektår 1 från 2022-05-01 till och med 2023-04-30. Projektår 2 startar 2023-05-01.
</t>
  </si>
  <si>
    <r>
      <t xml:space="preserve">Här anger ni belopp per budgetpost för beviljad budget inklusive godkända förändringar. Projektets ursprungliga budget finns i bilagan </t>
    </r>
    <r>
      <rPr>
        <i/>
        <sz val="10"/>
        <rFont val="Arial"/>
        <family val="2"/>
      </rPr>
      <t xml:space="preserve">Sammanställning till Arvsfondens beslut om projektstöd </t>
    </r>
    <r>
      <rPr>
        <sz val="10"/>
        <rFont val="Arial"/>
        <family val="2"/>
      </rPr>
      <t>som skickades till er via mail tillsammans med Arvsfondsdelegationens beslut om stöd. 
Godkända förändringar av budgeten är:</t>
    </r>
  </si>
  <si>
    <t>C. Redovisning av annan eller egen finansiering</t>
  </si>
  <si>
    <t xml:space="preserve">Här anger ni eventuell egen finansiering eller finansiering som projektet har haft från annan finansiär än Arvsfonden. </t>
  </si>
  <si>
    <t>Kommentera eventuell avvikelse som gäller annan eller egen finansiering som projektet haft under det gångna projektåret jämfört med vad som angavs av er i ansökan.
OBS! Annan eller egen finansiering som redovisas här kan inte avse kostnader som är rapporterad till Arvsfonden under avsnitt A. Redovisning av projektets kostnader och intäkter.</t>
  </si>
  <si>
    <t>① Beviljad budget*</t>
  </si>
  <si>
    <t>② Faktiska kostnader och  intäkter</t>
  </si>
  <si>
    <t xml:space="preserve">③ Avvikelse mot budget </t>
  </si>
  <si>
    <t xml:space="preserve">B. Kommentera budgetposter där utfallet avviker med 20 000 kr eller mer jämfört med den beviljade budgeten </t>
  </si>
  <si>
    <r>
      <rPr>
        <sz val="11"/>
        <rFont val="Arial"/>
        <family val="2"/>
      </rPr>
      <t>⑤</t>
    </r>
    <r>
      <rPr>
        <sz val="9"/>
        <rFont val="Arial"/>
        <family val="2"/>
      </rPr>
      <t xml:space="preserve"> Önskad budget för nästkommande år (summeras automatiskt ③ + ④)</t>
    </r>
  </si>
  <si>
    <t>Fördelningen av kvarvarande medel har godkänts av:</t>
  </si>
  <si>
    <t xml:space="preserve">Ansvarig handläggare </t>
  </si>
  <si>
    <t xml:space="preserve">Ansvarig handläggare i samråd med controller </t>
  </si>
  <si>
    <t>Ansvarig handläggare i samråd med controller och enhetschef</t>
  </si>
  <si>
    <t>Initialer:</t>
  </si>
  <si>
    <t>Kommentar Arvsfonden:</t>
  </si>
  <si>
    <t>Beskriv och motivera:</t>
  </si>
  <si>
    <t>För de budgetposter där ni ansöker om att fördela kvarvarande medel till nästkommande år, specificera beloppen samt motivera behovet nedan.</t>
  </si>
  <si>
    <t xml:space="preserve">Kvarvarande medel som återförs till Arvsfonden genom avdrag på den första rekvisitionen för nästkommande projektår </t>
  </si>
  <si>
    <t>Ny budget för nästkommande projektår</t>
  </si>
  <si>
    <t>Intäkter som genereras av projektet, t.ex. lönebidrag, ränteintäkter</t>
  </si>
  <si>
    <t>B. Specificering av önskad fördelning av kvarvarande medel</t>
  </si>
  <si>
    <t>Summa kvarvarande medel, att ansöka om nedan</t>
  </si>
  <si>
    <r>
      <rPr>
        <sz val="11"/>
        <rFont val="Arial"/>
        <family val="2"/>
      </rPr>
      <t>③</t>
    </r>
    <r>
      <rPr>
        <sz val="9"/>
        <rFont val="Arial"/>
        <family val="2"/>
      </rPr>
      <t xml:space="preserve"> Fyll i ursprunglig beviljad budget inklusive eventuell tilläggsbudget (se beslut)</t>
    </r>
  </si>
  <si>
    <t>C. Önskad budget för nästkommande projektår</t>
  </si>
  <si>
    <r>
      <rPr>
        <sz val="11"/>
        <rFont val="Arial"/>
        <family val="2"/>
      </rPr>
      <t>④</t>
    </r>
    <r>
      <rPr>
        <sz val="9"/>
        <rFont val="Arial"/>
        <family val="2"/>
      </rPr>
      <t xml:space="preserve"> Summa önskad fördelning av kvarvarande medel nästkommande projektår (summeras automatiskt från specificering avsnitt B)</t>
    </r>
  </si>
  <si>
    <t>B.  Specificering av önskad fördelning av kvarvarande medel</t>
  </si>
  <si>
    <t xml:space="preserve">Här redogör ni för hur ni vill använda de kvarvarande medlen nästa projektår, oavsett om det är år 2 eller 3.  Den önskade fördelningen behöver inte kopplas till den budgetpost i vilken överskottet uppstått. 
Exempel: om det föregående år redovisats ett överskott på utrustning så behöver ni inte automatiskt fördela de kvarvarande medlen på utrustning nästa år.
För de budgetposter som ändras i och med önskad fördelning av kvarvarande medel, specificera beloppen. Ni ska även i ord motivera varför projektet behöver ytterligare medel till budgetposten under nästkommande projektår.
Exempel:  Ni önskar att använda kvarvarande medel till löner. Ni ska då ange till vilken befattning, tjänstgöringsgrad, månadslön, lönebikostnad och antal månader. Under specificerat belopp motiverar ni i text anledningen till det utökade behovet. </t>
  </si>
  <si>
    <t>Uppgiften hämtas automatiskt från avsnitt B. Specificering av önskad fördelning av kvarvarande medel.</t>
  </si>
  <si>
    <r>
      <rPr>
        <b/>
        <sz val="11"/>
        <rFont val="Arial"/>
        <family val="2"/>
      </rPr>
      <t>⑥</t>
    </r>
    <r>
      <rPr>
        <b/>
        <sz val="8"/>
        <rFont val="Arial"/>
        <family val="2"/>
      </rPr>
      <t xml:space="preserve"> Kvarvarande medel som </t>
    </r>
    <r>
      <rPr>
        <b/>
        <u/>
        <sz val="8"/>
        <rFont val="Arial"/>
        <family val="2"/>
      </rPr>
      <t>inte</t>
    </r>
    <r>
      <rPr>
        <b/>
        <sz val="8"/>
        <rFont val="Arial"/>
        <family val="2"/>
      </rPr>
      <t xml:space="preserve"> önskas fördelas till nästkommande projektår</t>
    </r>
  </si>
  <si>
    <t>⑥ Kvarvarande medel som inte önskas fördelas till nästkommande projektår</t>
  </si>
  <si>
    <t xml:space="preserve">Uppgiften summeras automatiskt och visar önskad budget för nästkommande år.
</t>
  </si>
  <si>
    <r>
      <t xml:space="preserve">Uppgiften summeras automatiskt och visar medel som </t>
    </r>
    <r>
      <rPr>
        <u/>
        <sz val="10"/>
        <rFont val="Arial"/>
        <family val="2"/>
      </rPr>
      <t>inte</t>
    </r>
    <r>
      <rPr>
        <sz val="10"/>
        <rFont val="Arial"/>
        <family val="2"/>
      </rPr>
      <t xml:space="preserve"> önskas fördelas till nästkommande projektår. Dessa medel kommer antingen dras av på nästa rekvisition eller spärras och får då inte nyttjas utan Arvsfondens skriftliga godkännande.
</t>
    </r>
  </si>
  <si>
    <r>
      <t xml:space="preserve">Ni får reda på hur de kvarvarande medlen får användas i </t>
    </r>
    <r>
      <rPr>
        <i/>
        <sz val="10"/>
        <rFont val="Arial"/>
        <family val="2"/>
      </rPr>
      <t>Godkännande av Årsrapport</t>
    </r>
    <r>
      <rPr>
        <sz val="10"/>
        <rFont val="Arial"/>
        <family val="2"/>
      </rPr>
      <t xml:space="preserve"> som skickas till er tillsammans med rekvisitioner för nästkommande projektår.
</t>
    </r>
  </si>
  <si>
    <t>Summa kvarvarande medel</t>
  </si>
  <si>
    <r>
      <rPr>
        <sz val="11"/>
        <rFont val="Arial"/>
        <family val="2"/>
      </rPr>
      <t>②</t>
    </r>
    <r>
      <rPr>
        <sz val="9"/>
        <rFont val="Arial"/>
        <family val="2"/>
      </rPr>
      <t xml:space="preserve"> Eventuella spärrade kvarvarande medel från projektår 1</t>
    </r>
  </si>
  <si>
    <t>Kvarvarande medel</t>
  </si>
  <si>
    <r>
      <rPr>
        <sz val="11"/>
        <rFont val="Arial"/>
        <family val="2"/>
      </rPr>
      <t>①</t>
    </r>
    <r>
      <rPr>
        <sz val="9"/>
        <rFont val="Arial"/>
        <family val="2"/>
      </rPr>
      <t xml:space="preserve"> Kvarvarande medel från föregående projektår 
</t>
    </r>
  </si>
  <si>
    <t>Utgåva 17, 2024-05-30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</si>
</sst>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_(* #,##0.00_);_(* \(#,##0.00\);_(* &quot;-&quot;??_);_(@_)"/>
    <numFmt numFmtId="166" formatCode="#,##0.00&quot;     &quot;;\-#,##0.00&quot;     &quot;;&quot; -&quot;#&quot;     &quot;;@\ "/>
    <numFmt numFmtId="167" formatCode="\ #,##0.00&quot;     &quot;;\-#,##0.00&quot;     &quot;;&quot; -&quot;#&quot;     &quot;;@\ "/>
  </numFmts>
  <fonts count="56">
    <font>
      <sz val="10"/>
      <name val="Arial"/>
    </font>
    <font>
      <sz val="11"/>
      <color theme="1"/>
      <name val="Calibri"/>
      <family val="2"/>
      <scheme val="minor"/>
    </font>
    <font>
      <sz val="9"/>
      <color theme="1"/>
      <name val="Arial"/>
      <family val="2"/>
    </font>
    <font>
      <sz val="11"/>
      <color theme="1"/>
      <name val="Calibri"/>
      <family val="2"/>
      <scheme val="minor"/>
    </font>
    <font>
      <sz val="9"/>
      <name val="Arial"/>
      <family val="2"/>
    </font>
    <font>
      <b/>
      <sz val="9"/>
      <name val="Arial"/>
      <family val="2"/>
    </font>
    <font>
      <sz val="10"/>
      <name val="Arial"/>
      <family val="2"/>
    </font>
    <font>
      <u/>
      <sz val="10"/>
      <color theme="11"/>
      <name val="Arial"/>
      <family val="2"/>
    </font>
    <font>
      <b/>
      <sz val="14"/>
      <name val="Arial"/>
      <family val="2"/>
    </font>
    <font>
      <b/>
      <sz val="13.5"/>
      <name val="Arial"/>
      <family val="2"/>
    </font>
    <font>
      <b/>
      <sz val="11"/>
      <name val="Arial"/>
      <family val="2"/>
    </font>
    <font>
      <b/>
      <sz val="10"/>
      <name val="Arial"/>
      <family val="2"/>
    </font>
    <font>
      <sz val="10"/>
      <name val="Arial"/>
      <family val="2"/>
    </font>
    <font>
      <i/>
      <sz val="10"/>
      <name val="Arial"/>
      <family val="2"/>
    </font>
    <font>
      <sz val="7.5"/>
      <name val="Arial"/>
      <family val="2"/>
    </font>
    <font>
      <sz val="10"/>
      <color theme="0" tint="-0.34998626667073579"/>
      <name val="Arial"/>
      <family val="2"/>
    </font>
    <font>
      <sz val="11"/>
      <name val="Arial"/>
      <family val="2"/>
    </font>
    <font>
      <sz val="9"/>
      <color rgb="FFFF0000"/>
      <name val="Arial"/>
      <family val="2"/>
    </font>
    <font>
      <b/>
      <sz val="13"/>
      <color theme="1"/>
      <name val="Arial"/>
      <family val="2"/>
    </font>
    <font>
      <b/>
      <sz val="9"/>
      <color theme="1"/>
      <name val="Arial"/>
      <family val="2"/>
    </font>
    <font>
      <i/>
      <sz val="9"/>
      <color theme="1"/>
      <name val="Arial"/>
      <family val="2"/>
    </font>
    <font>
      <sz val="9"/>
      <color theme="0" tint="-0.34998626667073579"/>
      <name val="Arial"/>
      <family val="2"/>
    </font>
    <font>
      <i/>
      <sz val="9"/>
      <name val="Arial"/>
      <family val="2"/>
    </font>
    <font>
      <b/>
      <sz val="9"/>
      <color theme="0"/>
      <name val="Arial"/>
      <family val="2"/>
    </font>
    <font>
      <sz val="9"/>
      <name val="Calibri"/>
      <family val="2"/>
    </font>
    <font>
      <sz val="9"/>
      <name val="Calibri"/>
      <family val="2"/>
      <scheme val="minor"/>
    </font>
    <font>
      <u/>
      <sz val="9"/>
      <name val="Arial"/>
      <family val="2"/>
    </font>
    <font>
      <sz val="9"/>
      <name val="Symbol"/>
      <family val="1"/>
      <charset val="2"/>
    </font>
    <font>
      <b/>
      <sz val="9"/>
      <color rgb="FFFF0000"/>
      <name val="Arial"/>
      <family val="2"/>
    </font>
    <font>
      <sz val="9"/>
      <color indexed="81"/>
      <name val="Tahoma"/>
      <family val="2"/>
    </font>
    <font>
      <sz val="10"/>
      <name val="Arial Unicode MS"/>
      <family val="2"/>
    </font>
    <font>
      <u/>
      <sz val="10"/>
      <color theme="10"/>
      <name val="Arial"/>
      <family val="2"/>
    </font>
    <font>
      <sz val="10"/>
      <color indexed="8"/>
      <name val="Arial"/>
      <family val="2"/>
    </font>
    <font>
      <b/>
      <sz val="12"/>
      <name val="Arial"/>
      <family val="2"/>
    </font>
    <font>
      <sz val="12"/>
      <name val="Arial"/>
      <family val="2"/>
    </font>
    <font>
      <u/>
      <sz val="10"/>
      <name val="Arial"/>
      <family val="2"/>
    </font>
    <font>
      <b/>
      <i/>
      <sz val="11"/>
      <name val="Arial"/>
      <family val="2"/>
    </font>
    <font>
      <b/>
      <i/>
      <sz val="10"/>
      <name val="Arial"/>
      <family val="2"/>
    </font>
    <font>
      <sz val="10"/>
      <color rgb="FFFF0000"/>
      <name val="Arial"/>
      <family val="2"/>
    </font>
    <font>
      <b/>
      <sz val="10"/>
      <color rgb="FFFF0000"/>
      <name val="Arial"/>
      <family val="2"/>
    </font>
    <font>
      <b/>
      <sz val="10"/>
      <name val="Calibri"/>
      <family val="2"/>
    </font>
    <font>
      <b/>
      <sz val="10"/>
      <name val="Calibri"/>
      <family val="2"/>
      <scheme val="minor"/>
    </font>
    <font>
      <sz val="12"/>
      <color rgb="FFFF0000"/>
      <name val="Arial"/>
      <family val="2"/>
    </font>
    <font>
      <b/>
      <sz val="12"/>
      <color rgb="FFFF0000"/>
      <name val="Arial"/>
      <family val="2"/>
    </font>
    <font>
      <b/>
      <sz val="10"/>
      <name val="Wingdings"/>
      <charset val="2"/>
    </font>
    <font>
      <u/>
      <sz val="11"/>
      <name val="Century Schoolbook"/>
      <family val="1"/>
    </font>
    <font>
      <b/>
      <sz val="10"/>
      <color theme="0"/>
      <name val="Arial"/>
      <family val="2"/>
    </font>
    <font>
      <sz val="8"/>
      <name val="Arial"/>
      <family val="2"/>
    </font>
    <font>
      <sz val="10"/>
      <color theme="1"/>
      <name val="Arial"/>
      <family val="2"/>
    </font>
    <font>
      <u/>
      <sz val="10"/>
      <color theme="1"/>
      <name val="Arial"/>
      <family val="2"/>
    </font>
    <font>
      <sz val="8"/>
      <color theme="1"/>
      <name val="Arial"/>
      <family val="2"/>
    </font>
    <font>
      <i/>
      <sz val="9"/>
      <color theme="0"/>
      <name val="Arial"/>
      <family val="2"/>
    </font>
    <font>
      <i/>
      <sz val="8"/>
      <name val="Arial"/>
      <family val="2"/>
    </font>
    <font>
      <b/>
      <sz val="9"/>
      <color rgb="FF4F6456"/>
      <name val="Arial"/>
      <family val="2"/>
    </font>
    <font>
      <b/>
      <sz val="8"/>
      <name val="Arial"/>
      <family val="2"/>
    </font>
    <font>
      <b/>
      <u/>
      <sz val="8"/>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96C814"/>
      </patternFill>
    </fill>
    <fill>
      <patternFill patternType="solid">
        <fgColor rgb="FF4F6456"/>
        <bgColor indexed="64"/>
      </patternFill>
    </fill>
    <fill>
      <patternFill patternType="solid">
        <fgColor rgb="FFDCEDDD"/>
        <bgColor indexed="64"/>
      </patternFill>
    </fill>
    <fill>
      <patternFill patternType="solid">
        <fgColor rgb="FFF8FAF4"/>
        <bgColor indexed="64"/>
      </patternFill>
    </fill>
    <fill>
      <patternFill patternType="solid">
        <fgColor rgb="FFDCEDDD"/>
        <bgColor rgb="FF96C814"/>
      </patternFill>
    </fill>
  </fills>
  <borders count="75">
    <border>
      <left/>
      <right/>
      <top/>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
      <left/>
      <right/>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left/>
      <right/>
      <top/>
      <bottom style="thin">
        <color rgb="FF9FCDA1"/>
      </bottom>
      <diagonal/>
    </border>
    <border>
      <left/>
      <right style="thin">
        <color rgb="FF9FCDA1"/>
      </right>
      <top/>
      <bottom style="thin">
        <color rgb="FF9FCDA1"/>
      </bottom>
      <diagonal/>
    </border>
    <border>
      <left/>
      <right style="thin">
        <color rgb="FF9FCDA1"/>
      </right>
      <top/>
      <bottom/>
      <diagonal/>
    </border>
    <border>
      <left style="thin">
        <color rgb="FF9FCDA1"/>
      </left>
      <right style="thin">
        <color rgb="FF9FCDA1"/>
      </right>
      <top style="thin">
        <color rgb="FF9FCDA1"/>
      </top>
      <bottom style="thin">
        <color rgb="FF9FCDA1"/>
      </bottom>
      <diagonal/>
    </border>
    <border>
      <left style="thin">
        <color rgb="FF9FCDA1"/>
      </left>
      <right/>
      <top style="thin">
        <color rgb="FF9FCDA1"/>
      </top>
      <bottom style="thin">
        <color rgb="FF9FCDA1"/>
      </bottom>
      <diagonal/>
    </border>
    <border>
      <left/>
      <right/>
      <top style="thin">
        <color rgb="FF9FCDA1"/>
      </top>
      <bottom style="thin">
        <color rgb="FF9FCDA1"/>
      </bottom>
      <diagonal/>
    </border>
    <border>
      <left/>
      <right style="thin">
        <color rgb="FF9FCDA1"/>
      </right>
      <top style="thin">
        <color rgb="FF9FCDA1"/>
      </top>
      <bottom style="thin">
        <color rgb="FF9FCDA1"/>
      </bottom>
      <diagonal/>
    </border>
    <border>
      <left/>
      <right style="thin">
        <color rgb="FF9FCDA1"/>
      </right>
      <top style="thin">
        <color rgb="FF9FCDA1"/>
      </top>
      <bottom/>
      <diagonal/>
    </border>
    <border>
      <left style="thin">
        <color rgb="FF9FCDA1"/>
      </left>
      <right/>
      <top/>
      <bottom/>
      <diagonal/>
    </border>
    <border>
      <left style="thin">
        <color rgb="FF9FCDA1"/>
      </left>
      <right/>
      <top/>
      <bottom style="thin">
        <color rgb="FF9FCDA1"/>
      </bottom>
      <diagonal/>
    </border>
    <border>
      <left/>
      <right/>
      <top style="thin">
        <color rgb="FF9FCDA1"/>
      </top>
      <bottom/>
      <diagonal/>
    </border>
    <border>
      <left style="thin">
        <color rgb="FF9FCDA1"/>
      </left>
      <right style="thin">
        <color rgb="FF9FCDA1"/>
      </right>
      <top/>
      <bottom style="thin">
        <color rgb="FF9FCDA1"/>
      </bottom>
      <diagonal/>
    </border>
    <border>
      <left style="thin">
        <color rgb="FF9FCDA1"/>
      </left>
      <right/>
      <top style="thin">
        <color rgb="FF9FCDA1"/>
      </top>
      <bottom/>
      <diagonal/>
    </border>
    <border>
      <left style="thin">
        <color rgb="FF9FCDA1"/>
      </left>
      <right style="thin">
        <color rgb="FF9FCDA1"/>
      </right>
      <top style="thin">
        <color rgb="FF9FCDA1"/>
      </top>
      <bottom/>
      <diagonal/>
    </border>
    <border>
      <left/>
      <right style="thin">
        <color rgb="FF80B71B"/>
      </right>
      <top style="thin">
        <color rgb="FF9FCDA1"/>
      </top>
      <bottom style="thin">
        <color rgb="FF9FCDA1"/>
      </bottom>
      <diagonal/>
    </border>
    <border>
      <left style="thin">
        <color rgb="FF80B71B"/>
      </left>
      <right style="thin">
        <color rgb="FF9FCDA1"/>
      </right>
      <top style="thin">
        <color rgb="FF9FCDA1"/>
      </top>
      <bottom style="thin">
        <color rgb="FF9FCDA1"/>
      </bottom>
      <diagonal/>
    </border>
    <border>
      <left style="medium">
        <color indexed="64"/>
      </left>
      <right style="medium">
        <color indexed="64"/>
      </right>
      <top style="medium">
        <color indexed="64"/>
      </top>
      <bottom style="thin">
        <color rgb="FF9FCDA1"/>
      </bottom>
      <diagonal/>
    </border>
    <border>
      <left style="medium">
        <color indexed="64"/>
      </left>
      <right style="medium">
        <color indexed="64"/>
      </right>
      <top style="thin">
        <color rgb="FF9FCDA1"/>
      </top>
      <bottom style="thin">
        <color rgb="FF9FCDA1"/>
      </bottom>
      <diagonal/>
    </border>
    <border>
      <left style="medium">
        <color indexed="64"/>
      </left>
      <right style="medium">
        <color indexed="64"/>
      </right>
      <top/>
      <bottom style="thin">
        <color rgb="FF9FCDA1"/>
      </bottom>
      <diagonal/>
    </border>
    <border>
      <left style="thin">
        <color indexed="64"/>
      </left>
      <right style="thin">
        <color rgb="FF9FCDA1"/>
      </right>
      <top style="thin">
        <color rgb="FF9FCDA1"/>
      </top>
      <bottom style="thin">
        <color rgb="FF9FCDA1"/>
      </bottom>
      <diagonal/>
    </border>
    <border>
      <left style="thin">
        <color indexed="64"/>
      </left>
      <right style="thin">
        <color indexed="64"/>
      </right>
      <top style="thin">
        <color rgb="FF9FCDA1"/>
      </top>
      <bottom style="thin">
        <color rgb="FF9FCDA1"/>
      </bottom>
      <diagonal/>
    </border>
    <border>
      <left/>
      <right style="thin">
        <color indexed="64"/>
      </right>
      <top style="thin">
        <color rgb="FF9FCDA1"/>
      </top>
      <bottom style="thin">
        <color rgb="FF9FCDA1"/>
      </bottom>
      <diagonal/>
    </border>
    <border>
      <left style="medium">
        <color rgb="FF9FCDA1"/>
      </left>
      <right/>
      <top style="medium">
        <color rgb="FF9FCDA1"/>
      </top>
      <bottom/>
      <diagonal/>
    </border>
    <border>
      <left/>
      <right/>
      <top style="medium">
        <color rgb="FF9FCDA1"/>
      </top>
      <bottom/>
      <diagonal/>
    </border>
    <border>
      <left style="thin">
        <color rgb="FF9FCDA1"/>
      </left>
      <right style="thin">
        <color rgb="FF9FCDA1"/>
      </right>
      <top/>
      <bottom style="medium">
        <color rgb="FF9FCDA1"/>
      </bottom>
      <diagonal/>
    </border>
    <border>
      <left style="thin">
        <color rgb="FF9FCDA1"/>
      </left>
      <right/>
      <top/>
      <bottom style="medium">
        <color rgb="FF9FCDA1"/>
      </bottom>
      <diagonal/>
    </border>
    <border>
      <left style="thin">
        <color rgb="FF9FCDA1"/>
      </left>
      <right style="medium">
        <color rgb="FF9FCDA1"/>
      </right>
      <top/>
      <bottom style="medium">
        <color rgb="FF9FCDA1"/>
      </bottom>
      <diagonal/>
    </border>
    <border>
      <left/>
      <right/>
      <top/>
      <bottom style="medium">
        <color rgb="FF9FCDA1"/>
      </bottom>
      <diagonal/>
    </border>
    <border>
      <left style="thin">
        <color rgb="FF9FCDA1"/>
      </left>
      <right style="medium">
        <color rgb="FF9FCDA1"/>
      </right>
      <top style="medium">
        <color rgb="FF9FCDA1"/>
      </top>
      <bottom style="thin">
        <color rgb="FF9FCDA1"/>
      </bottom>
      <diagonal/>
    </border>
    <border>
      <left style="thin">
        <color rgb="FF9FCDA1"/>
      </left>
      <right style="medium">
        <color rgb="FF9FCDA1"/>
      </right>
      <top style="thin">
        <color rgb="FF9FCDA1"/>
      </top>
      <bottom style="thin">
        <color rgb="FF9FCDA1"/>
      </bottom>
      <diagonal/>
    </border>
    <border>
      <left/>
      <right style="thin">
        <color rgb="FF9FCDA1"/>
      </right>
      <top style="thin">
        <color rgb="FF9FCDA1"/>
      </top>
      <bottom style="medium">
        <color rgb="FF9FCDA1"/>
      </bottom>
      <diagonal/>
    </border>
    <border>
      <left style="thin">
        <color rgb="FF9FCDA1"/>
      </left>
      <right style="thin">
        <color rgb="FF9FCDA1"/>
      </right>
      <top style="thin">
        <color rgb="FF9FCDA1"/>
      </top>
      <bottom style="medium">
        <color rgb="FF9FCDA1"/>
      </bottom>
      <diagonal/>
    </border>
    <border>
      <left style="thin">
        <color rgb="FF9FCDA1"/>
      </left>
      <right style="medium">
        <color rgb="FF9FCDA1"/>
      </right>
      <top style="thin">
        <color rgb="FF9FCDA1"/>
      </top>
      <bottom style="medium">
        <color rgb="FF9FCDA1"/>
      </bottom>
      <diagonal/>
    </border>
    <border>
      <left/>
      <right/>
      <top style="medium">
        <color rgb="FF9FCDA1"/>
      </top>
      <bottom style="medium">
        <color rgb="FF9FCDA1"/>
      </bottom>
      <diagonal/>
    </border>
    <border>
      <left style="thin">
        <color rgb="FF9FCDA1"/>
      </left>
      <right style="thin">
        <color rgb="FF9FCDA1"/>
      </right>
      <top style="medium">
        <color rgb="FF9FCDA1"/>
      </top>
      <bottom style="thin">
        <color rgb="FF9FCDA1"/>
      </bottom>
      <diagonal/>
    </border>
    <border>
      <left style="medium">
        <color rgb="FF9FCDA1"/>
      </left>
      <right style="thin">
        <color rgb="FF9FCDA1"/>
      </right>
      <top style="thin">
        <color rgb="FF9FCDA1"/>
      </top>
      <bottom style="medium">
        <color rgb="FF9FCDA1"/>
      </bottom>
      <diagonal/>
    </border>
    <border>
      <left style="medium">
        <color rgb="FF9FCDA1"/>
      </left>
      <right/>
      <top style="medium">
        <color rgb="FF9FCDA1"/>
      </top>
      <bottom style="medium">
        <color rgb="FF9FCDA1"/>
      </bottom>
      <diagonal/>
    </border>
    <border>
      <left style="thin">
        <color rgb="FF9FCDA1"/>
      </left>
      <right style="medium">
        <color rgb="FF9FCDA1"/>
      </right>
      <top style="medium">
        <color rgb="FF9FCDA1"/>
      </top>
      <bottom style="medium">
        <color rgb="FF9FCDA1"/>
      </bottom>
      <diagonal/>
    </border>
    <border>
      <left style="medium">
        <color rgb="FF9FCDA1"/>
      </left>
      <right/>
      <top style="medium">
        <color rgb="FF9FCDA1"/>
      </top>
      <bottom style="thin">
        <color rgb="FF9FCDA1"/>
      </bottom>
      <diagonal/>
    </border>
    <border>
      <left/>
      <right/>
      <top style="medium">
        <color rgb="FF9FCDA1"/>
      </top>
      <bottom style="thin">
        <color rgb="FF9FCDA1"/>
      </bottom>
      <diagonal/>
    </border>
    <border>
      <left style="medium">
        <color rgb="FF9FCDA1"/>
      </left>
      <right/>
      <top style="thin">
        <color rgb="FF9FCDA1"/>
      </top>
      <bottom style="thin">
        <color rgb="FF9FCDA1"/>
      </bottom>
      <diagonal/>
    </border>
    <border>
      <left style="thin">
        <color indexed="64"/>
      </left>
      <right/>
      <top style="thin">
        <color rgb="FF9FCDA1"/>
      </top>
      <bottom style="thin">
        <color rgb="FF9FCDA1"/>
      </bottom>
      <diagonal/>
    </border>
    <border>
      <left style="medium">
        <color rgb="FF9FCDA1"/>
      </left>
      <right/>
      <top/>
      <bottom/>
      <diagonal/>
    </border>
    <border>
      <left/>
      <right style="thin">
        <color rgb="FF9FCDA1"/>
      </right>
      <top style="medium">
        <color rgb="FF9FCDA1"/>
      </top>
      <bottom style="thin">
        <color rgb="FF9FCDA1"/>
      </bottom>
      <diagonal/>
    </border>
    <border>
      <left/>
      <right style="thin">
        <color rgb="FF9FCDA1"/>
      </right>
      <top style="medium">
        <color rgb="FF9FCDA1"/>
      </top>
      <bottom/>
      <diagonal/>
    </border>
    <border>
      <left/>
      <right/>
      <top style="thin">
        <color rgb="FF9FCDA1"/>
      </top>
      <bottom style="medium">
        <color rgb="FF9FCDA1"/>
      </bottom>
      <diagonal/>
    </border>
    <border>
      <left style="medium">
        <color rgb="FF9FCDA1"/>
      </left>
      <right/>
      <top style="thin">
        <color rgb="FF9FCDA1"/>
      </top>
      <bottom style="medium">
        <color rgb="FF9FCDA1"/>
      </bottom>
      <diagonal/>
    </border>
    <border>
      <left style="medium">
        <color rgb="FF9FCDA1"/>
      </left>
      <right/>
      <top/>
      <bottom style="medium">
        <color rgb="FF9FCDA1"/>
      </bottom>
      <diagonal/>
    </border>
    <border>
      <left/>
      <right style="thin">
        <color rgb="FF9FCDA1"/>
      </right>
      <top/>
      <bottom style="medium">
        <color rgb="FF9FCDA1"/>
      </bottom>
      <diagonal/>
    </border>
    <border>
      <left/>
      <right style="medium">
        <color rgb="FF9FCDA1"/>
      </right>
      <top/>
      <bottom/>
      <diagonal/>
    </border>
    <border>
      <left style="thin">
        <color rgb="FF9FCDA1"/>
      </left>
      <right style="medium">
        <color rgb="FF9FCDA1"/>
      </right>
      <top/>
      <bottom style="thin">
        <color rgb="FF9FCDA1"/>
      </bottom>
      <diagonal/>
    </border>
    <border>
      <left style="thin">
        <color rgb="FF96C814"/>
      </left>
      <right/>
      <top style="thin">
        <color rgb="FF9FCDA1"/>
      </top>
      <bottom style="thin">
        <color rgb="FF9FCDA1"/>
      </bottom>
      <diagonal/>
    </border>
    <border>
      <left style="medium">
        <color rgb="FF9FCDA1"/>
      </left>
      <right style="thin">
        <color rgb="FF9FCDA1"/>
      </right>
      <top/>
      <bottom style="thin">
        <color rgb="FF9FCDA1"/>
      </bottom>
      <diagonal/>
    </border>
    <border>
      <left/>
      <right style="medium">
        <color rgb="FF9FCDA1"/>
      </right>
      <top style="medium">
        <color rgb="FF9FCDA1"/>
      </top>
      <bottom style="medium">
        <color rgb="FF9FCDA1"/>
      </bottom>
      <diagonal/>
    </border>
    <border>
      <left style="medium">
        <color rgb="FF9FCDA1"/>
      </left>
      <right/>
      <top/>
      <bottom style="thin">
        <color rgb="FF9FCDA1"/>
      </bottom>
      <diagonal/>
    </border>
    <border>
      <left style="medium">
        <color rgb="FF9FCDA1"/>
      </left>
      <right style="medium">
        <color rgb="FF9FCDA1"/>
      </right>
      <top style="medium">
        <color rgb="FF9FCDA1"/>
      </top>
      <bottom style="medium">
        <color rgb="FF9FCDA1"/>
      </bottom>
      <diagonal/>
    </border>
    <border>
      <left style="medium">
        <color rgb="FF9FCDA1"/>
      </left>
      <right/>
      <top style="thin">
        <color rgb="FF9FCDA1"/>
      </top>
      <bottom/>
      <diagonal/>
    </border>
    <border>
      <left style="thin">
        <color rgb="FF9FCDA1"/>
      </left>
      <right style="medium">
        <color rgb="FF9FCDA1"/>
      </right>
      <top style="thin">
        <color rgb="FF9FCDA1"/>
      </top>
      <bottom/>
      <diagonal/>
    </border>
    <border>
      <left/>
      <right style="thin">
        <color rgb="FF80B71B"/>
      </right>
      <top/>
      <bottom/>
      <diagonal/>
    </border>
    <border>
      <left style="mediumDashed">
        <color rgb="FF9FCDA1"/>
      </left>
      <right style="mediumDashed">
        <color rgb="FF9FCDA1"/>
      </right>
      <top style="mediumDashed">
        <color rgb="FF9FCDA1"/>
      </top>
      <bottom style="thin">
        <color rgb="FF9FCDA1"/>
      </bottom>
      <diagonal/>
    </border>
    <border>
      <left style="mediumDashed">
        <color rgb="FF9FCDA1"/>
      </left>
      <right style="mediumDashed">
        <color rgb="FF9FCDA1"/>
      </right>
      <top/>
      <bottom style="thin">
        <color rgb="FF9FCDA1"/>
      </bottom>
      <diagonal/>
    </border>
    <border>
      <left style="mediumDashed">
        <color rgb="FF9FCDA1"/>
      </left>
      <right style="mediumDashed">
        <color rgb="FF9FCDA1"/>
      </right>
      <top style="thin">
        <color rgb="FF9FCDA1"/>
      </top>
      <bottom style="thin">
        <color rgb="FF9FCDA1"/>
      </bottom>
      <diagonal/>
    </border>
    <border>
      <left style="mediumDashed">
        <color rgb="FF9FCDA1"/>
      </left>
      <right style="mediumDashed">
        <color rgb="FF9FCDA1"/>
      </right>
      <top style="thin">
        <color rgb="FF9FCDA1"/>
      </top>
      <bottom style="mediumDashed">
        <color rgb="FF9FCDA1"/>
      </bottom>
      <diagonal/>
    </border>
    <border>
      <left/>
      <right/>
      <top style="mediumDashed">
        <color rgb="FF9FCDA1"/>
      </top>
      <bottom/>
      <diagonal/>
    </border>
    <border>
      <left style="mediumDashed">
        <color rgb="FF9FCDA1"/>
      </left>
      <right/>
      <top/>
      <bottom/>
      <diagonal/>
    </border>
    <border>
      <left style="mediumDashed">
        <color rgb="FF9FCDA1"/>
      </left>
      <right/>
      <top style="mediumDashed">
        <color rgb="FF9FCDA1"/>
      </top>
      <bottom style="mediumDashed">
        <color rgb="FF9FCDA1"/>
      </bottom>
      <diagonal/>
    </border>
    <border>
      <left/>
      <right/>
      <top style="medium">
        <color indexed="64"/>
      </top>
      <bottom style="thin">
        <color rgb="FF9FCDA1"/>
      </bottom>
      <diagonal/>
    </border>
    <border>
      <left style="medium">
        <color indexed="64"/>
      </left>
      <right style="medium">
        <color indexed="64"/>
      </right>
      <top style="thin">
        <color rgb="FF9FCDA1"/>
      </top>
      <bottom/>
      <diagonal/>
    </border>
  </borders>
  <cellStyleXfs count="64">
    <xf numFmtId="0" fontId="0"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12" fillId="0" borderId="0" applyFont="0" applyFill="0" applyBorder="0" applyAlignment="0" applyProtection="0"/>
    <xf numFmtId="0" fontId="3" fillId="0" borderId="0"/>
    <xf numFmtId="0" fontId="6"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Protection="0"/>
    <xf numFmtId="0" fontId="6" fillId="0" borderId="0"/>
    <xf numFmtId="0" fontId="6" fillId="0" borderId="0"/>
    <xf numFmtId="0" fontId="32"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5" fontId="6" fillId="0" borderId="0" applyFont="0" applyFill="0" applyBorder="0" applyAlignment="0" applyProtection="0"/>
    <xf numFmtId="166" fontId="6" fillId="0" borderId="0"/>
    <xf numFmtId="164" fontId="6" fillId="0" borderId="0" applyFont="0" applyFill="0" applyBorder="0" applyAlignment="0" applyProtection="0"/>
    <xf numFmtId="167" fontId="6" fillId="0" borderId="0"/>
    <xf numFmtId="164" fontId="6" fillId="0" borderId="0" applyFont="0" applyFill="0" applyBorder="0" applyAlignment="0" applyProtection="0"/>
    <xf numFmtId="165" fontId="6" fillId="0" borderId="0" applyFont="0" applyFill="0" applyBorder="0" applyAlignment="0" applyProtection="0"/>
    <xf numFmtId="166" fontId="6" fillId="0" borderId="0"/>
    <xf numFmtId="164" fontId="6" fillId="0" borderId="0" applyFont="0" applyFill="0" applyBorder="0" applyAlignment="0" applyProtection="0"/>
    <xf numFmtId="167" fontId="6" fillId="0" borderId="0"/>
    <xf numFmtId="0" fontId="1" fillId="0" borderId="0"/>
  </cellStyleXfs>
  <cellXfs count="565">
    <xf numFmtId="0" fontId="0" fillId="0" borderId="0" xfId="0"/>
    <xf numFmtId="0" fontId="4" fillId="2" borderId="0" xfId="0" applyFont="1" applyFill="1" applyAlignment="1" applyProtection="1">
      <alignment horizontal="right"/>
    </xf>
    <xf numFmtId="0" fontId="4" fillId="2" borderId="0" xfId="0" applyFont="1" applyFill="1" applyBorder="1" applyProtection="1"/>
    <xf numFmtId="0" fontId="4" fillId="2" borderId="0" xfId="0" applyFont="1" applyFill="1" applyAlignment="1" applyProtection="1">
      <alignment horizontal="left"/>
    </xf>
    <xf numFmtId="0" fontId="9"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4" fillId="2" borderId="0" xfId="0" applyFont="1" applyFill="1" applyProtection="1"/>
    <xf numFmtId="0" fontId="4" fillId="5" borderId="0" xfId="0" applyFont="1" applyFill="1" applyProtection="1"/>
    <xf numFmtId="0" fontId="11" fillId="0" borderId="0" xfId="0" applyFont="1" applyBorder="1" applyAlignment="1" applyProtection="1">
      <alignment vertical="center"/>
    </xf>
    <xf numFmtId="0" fontId="4" fillId="5" borderId="0" xfId="0" applyFont="1" applyFill="1" applyBorder="1" applyProtection="1"/>
    <xf numFmtId="0" fontId="4" fillId="5" borderId="0" xfId="0" applyFont="1" applyFill="1" applyAlignment="1" applyProtection="1">
      <alignment horizontal="right"/>
    </xf>
    <xf numFmtId="0" fontId="5" fillId="2" borderId="0" xfId="0" applyFont="1" applyFill="1" applyBorder="1" applyAlignment="1" applyProtection="1">
      <alignment horizontal="right" vertical="top" wrapText="1"/>
    </xf>
    <xf numFmtId="0" fontId="14" fillId="0" borderId="0" xfId="0" applyFont="1" applyFill="1" applyAlignment="1" applyProtection="1">
      <alignment horizontal="left" vertical="center"/>
    </xf>
    <xf numFmtId="0" fontId="4" fillId="0" borderId="0" xfId="0" applyFont="1" applyBorder="1" applyProtection="1"/>
    <xf numFmtId="0" fontId="4" fillId="0" borderId="0" xfId="0" applyFont="1" applyFill="1" applyProtection="1"/>
    <xf numFmtId="14" fontId="4" fillId="0" borderId="0" xfId="0" applyNumberFormat="1" applyFont="1" applyAlignment="1" applyProtection="1">
      <alignment horizontal="left"/>
    </xf>
    <xf numFmtId="0" fontId="14" fillId="3" borderId="0" xfId="0" applyFont="1" applyFill="1" applyAlignment="1" applyProtection="1">
      <alignment horizontal="left" vertical="center"/>
    </xf>
    <xf numFmtId="0" fontId="11" fillId="2"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Alignment="1" applyProtection="1">
      <alignment vertical="center"/>
    </xf>
    <xf numFmtId="0" fontId="4" fillId="5" borderId="0" xfId="0" applyFont="1" applyFill="1" applyBorder="1" applyAlignment="1" applyProtection="1">
      <alignment vertical="center"/>
    </xf>
    <xf numFmtId="0" fontId="4" fillId="3" borderId="0" xfId="0" applyFont="1" applyFill="1" applyBorder="1" applyAlignment="1" applyProtection="1"/>
    <xf numFmtId="1" fontId="5" fillId="0" borderId="0" xfId="0" applyNumberFormat="1" applyFont="1" applyBorder="1" applyAlignment="1" applyProtection="1">
      <alignment vertical="top" wrapText="1"/>
    </xf>
    <xf numFmtId="0" fontId="6" fillId="2" borderId="0" xfId="0" applyFont="1" applyFill="1" applyAlignment="1" applyProtection="1">
      <alignment horizontal="left"/>
    </xf>
    <xf numFmtId="0" fontId="15" fillId="5" borderId="0" xfId="3" applyFont="1" applyFill="1" applyAlignment="1" applyProtection="1">
      <alignment horizontal="left" vertical="center"/>
    </xf>
    <xf numFmtId="0" fontId="6" fillId="5" borderId="0" xfId="0" applyFont="1" applyFill="1" applyProtection="1"/>
    <xf numFmtId="0" fontId="6" fillId="5" borderId="0" xfId="0" applyFont="1" applyFill="1" applyBorder="1" applyProtection="1"/>
    <xf numFmtId="0" fontId="17" fillId="0" borderId="0" xfId="0" applyFont="1" applyBorder="1" applyProtection="1"/>
    <xf numFmtId="0" fontId="17" fillId="0" borderId="0" xfId="0" applyFont="1" applyFill="1" applyProtection="1"/>
    <xf numFmtId="0" fontId="6" fillId="3" borderId="0" xfId="3" applyFont="1" applyFill="1" applyAlignment="1" applyProtection="1">
      <alignment horizontal="left" vertical="center"/>
    </xf>
    <xf numFmtId="0" fontId="5" fillId="2" borderId="0" xfId="0" applyFont="1" applyFill="1" applyAlignment="1" applyProtection="1">
      <alignment vertical="center"/>
    </xf>
    <xf numFmtId="0" fontId="10" fillId="2" borderId="0" xfId="0" applyFont="1" applyFill="1" applyBorder="1" applyAlignment="1" applyProtection="1">
      <alignment vertical="center"/>
    </xf>
    <xf numFmtId="0" fontId="5" fillId="2" borderId="0" xfId="0" applyFont="1" applyFill="1" applyAlignment="1" applyProtection="1">
      <alignment wrapText="1"/>
    </xf>
    <xf numFmtId="0" fontId="21" fillId="3" borderId="0" xfId="3" applyFont="1" applyFill="1" applyAlignment="1" applyProtection="1">
      <alignment horizontal="left" vertical="center"/>
    </xf>
    <xf numFmtId="0" fontId="4" fillId="0" borderId="0" xfId="0" applyFont="1" applyFill="1" applyAlignment="1" applyProtection="1">
      <alignment horizontal="center" vertical="center"/>
    </xf>
    <xf numFmtId="0" fontId="21" fillId="5" borderId="0" xfId="3" applyFont="1" applyFill="1" applyAlignment="1" applyProtection="1">
      <alignment horizontal="left" vertical="center"/>
    </xf>
    <xf numFmtId="0" fontId="4" fillId="5" borderId="0" xfId="0" applyFont="1" applyFill="1" applyAlignment="1" applyProtection="1">
      <alignment horizontal="center" vertical="center"/>
    </xf>
    <xf numFmtId="0" fontId="26" fillId="3" borderId="0" xfId="3" applyFont="1" applyFill="1" applyAlignment="1" applyProtection="1">
      <alignment horizontal="left" vertical="center"/>
    </xf>
    <xf numFmtId="0" fontId="4" fillId="3" borderId="0" xfId="3" applyFont="1" applyFill="1" applyAlignment="1" applyProtection="1">
      <alignment horizontal="left" vertical="center"/>
    </xf>
    <xf numFmtId="0" fontId="4" fillId="0" borderId="0" xfId="0" applyFont="1" applyFill="1" applyAlignment="1" applyProtection="1">
      <alignment horizontal="left" vertical="center"/>
    </xf>
    <xf numFmtId="0" fontId="10" fillId="2" borderId="0" xfId="0" applyFont="1" applyFill="1" applyAlignment="1" applyProtection="1">
      <alignment horizontal="left" vertical="center" wrapText="1"/>
    </xf>
    <xf numFmtId="14" fontId="4" fillId="0" borderId="0" xfId="0" applyNumberFormat="1" applyFont="1" applyAlignment="1" applyProtection="1">
      <alignment horizontal="left" vertical="center"/>
    </xf>
    <xf numFmtId="0" fontId="11" fillId="2" borderId="0" xfId="0" applyFont="1" applyFill="1" applyAlignment="1" applyProtection="1">
      <alignment horizontal="left" vertical="center" wrapText="1"/>
    </xf>
    <xf numFmtId="0" fontId="11" fillId="2" borderId="0" xfId="0" applyFont="1" applyFill="1" applyAlignment="1" applyProtection="1">
      <alignment vertical="center"/>
    </xf>
    <xf numFmtId="0" fontId="4" fillId="4" borderId="0"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left" vertical="center"/>
      <protection locked="0"/>
    </xf>
    <xf numFmtId="0" fontId="21" fillId="5" borderId="0" xfId="3"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23" fillId="5" borderId="0" xfId="0" applyFont="1" applyFill="1" applyBorder="1" applyAlignment="1" applyProtection="1">
      <alignment horizontal="left" vertical="center"/>
    </xf>
    <xf numFmtId="0" fontId="21" fillId="3" borderId="0" xfId="3" applyFont="1" applyFill="1" applyAlignment="1" applyProtection="1">
      <alignment horizontal="left"/>
    </xf>
    <xf numFmtId="0" fontId="4" fillId="2" borderId="4" xfId="0" applyFont="1" applyFill="1" applyBorder="1" applyProtection="1"/>
    <xf numFmtId="0" fontId="4" fillId="2" borderId="4" xfId="0" applyFont="1" applyFill="1" applyBorder="1" applyAlignment="1" applyProtection="1">
      <alignment horizontal="right"/>
    </xf>
    <xf numFmtId="0" fontId="4" fillId="2" borderId="0" xfId="0" applyFont="1" applyFill="1" applyBorder="1" applyAlignment="1" applyProtection="1">
      <alignment horizontal="right"/>
    </xf>
    <xf numFmtId="0" fontId="17" fillId="3" borderId="0" xfId="3" applyFont="1" applyFill="1" applyAlignment="1" applyProtection="1">
      <alignment horizontal="left"/>
    </xf>
    <xf numFmtId="0" fontId="5" fillId="5" borderId="0" xfId="0" applyFont="1" applyFill="1" applyAlignment="1" applyProtection="1">
      <alignment wrapText="1"/>
    </xf>
    <xf numFmtId="0" fontId="5" fillId="2" borderId="0" xfId="0" applyFont="1" applyFill="1" applyBorder="1" applyAlignment="1" applyProtection="1">
      <alignment vertical="center"/>
    </xf>
    <xf numFmtId="0" fontId="4" fillId="5" borderId="0" xfId="3" applyFont="1" applyFill="1" applyBorder="1" applyAlignment="1" applyProtection="1">
      <alignment horizontal="left" vertical="center"/>
    </xf>
    <xf numFmtId="0" fontId="17" fillId="5" borderId="0" xfId="0" applyFont="1" applyFill="1" applyProtection="1"/>
    <xf numFmtId="49" fontId="4" fillId="4" borderId="3" xfId="0" applyNumberFormat="1"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xf>
    <xf numFmtId="0" fontId="17" fillId="0" borderId="0" xfId="0" applyFont="1" applyFill="1" applyBorder="1" applyProtection="1"/>
    <xf numFmtId="0" fontId="17" fillId="5" borderId="0" xfId="0" applyFont="1" applyFill="1" applyBorder="1" applyProtection="1"/>
    <xf numFmtId="0" fontId="18" fillId="0" borderId="0" xfId="0" applyFont="1" applyAlignment="1" applyProtection="1"/>
    <xf numFmtId="0" fontId="4" fillId="0" borderId="0" xfId="0" applyNumberFormat="1" applyFont="1" applyFill="1" applyAlignment="1" applyProtection="1">
      <alignment vertical="center"/>
    </xf>
    <xf numFmtId="0" fontId="5" fillId="0" borderId="0" xfId="0" applyNumberFormat="1" applyFont="1" applyFill="1" applyAlignment="1" applyProtection="1">
      <alignment vertical="center"/>
    </xf>
    <xf numFmtId="0" fontId="6" fillId="5" borderId="0" xfId="0" applyNumberFormat="1" applyFont="1" applyFill="1" applyAlignment="1" applyProtection="1">
      <alignment vertical="center"/>
    </xf>
    <xf numFmtId="49" fontId="17" fillId="5" borderId="0" xfId="0" applyNumberFormat="1" applyFont="1" applyFill="1" applyBorder="1" applyAlignment="1" applyProtection="1">
      <alignment wrapText="1"/>
    </xf>
    <xf numFmtId="14" fontId="4" fillId="0" borderId="0" xfId="0" quotePrefix="1"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7" fillId="0" borderId="0" xfId="0" applyFont="1" applyBorder="1" applyAlignment="1" applyProtection="1"/>
    <xf numFmtId="0" fontId="17" fillId="0" borderId="0" xfId="0" applyFont="1" applyFill="1" applyAlignment="1" applyProtection="1"/>
    <xf numFmtId="0" fontId="4" fillId="0" borderId="0" xfId="0" applyFont="1" applyFill="1" applyAlignment="1" applyProtection="1"/>
    <xf numFmtId="0" fontId="4" fillId="0" borderId="0" xfId="0" applyFont="1" applyBorder="1" applyAlignment="1" applyProtection="1"/>
    <xf numFmtId="1" fontId="33" fillId="5" borderId="0" xfId="3" applyNumberFormat="1" applyFont="1" applyFill="1" applyBorder="1" applyAlignment="1" applyProtection="1">
      <alignment vertical="top" wrapText="1"/>
    </xf>
    <xf numFmtId="1" fontId="11" fillId="5" borderId="0" xfId="3" applyNumberFormat="1" applyFont="1" applyFill="1" applyBorder="1" applyAlignment="1" applyProtection="1">
      <alignment vertical="top" wrapText="1"/>
    </xf>
    <xf numFmtId="1" fontId="5" fillId="5" borderId="0" xfId="3" applyNumberFormat="1" applyFont="1" applyFill="1" applyBorder="1" applyAlignment="1" applyProtection="1">
      <alignment vertical="top" wrapText="1"/>
    </xf>
    <xf numFmtId="0" fontId="6" fillId="5" borderId="0" xfId="1" applyFont="1" applyFill="1" applyBorder="1" applyAlignment="1" applyProtection="1">
      <alignment vertical="top"/>
    </xf>
    <xf numFmtId="0" fontId="6" fillId="5" borderId="0" xfId="3" applyFont="1" applyFill="1" applyBorder="1" applyAlignment="1" applyProtection="1">
      <alignment vertical="top"/>
    </xf>
    <xf numFmtId="0" fontId="6" fillId="5" borderId="0" xfId="3" applyFont="1" applyFill="1" applyAlignment="1" applyProtection="1">
      <alignment vertical="top"/>
    </xf>
    <xf numFmtId="1" fontId="10" fillId="5" borderId="0" xfId="3" applyNumberFormat="1" applyFont="1" applyFill="1" applyBorder="1" applyAlignment="1" applyProtection="1">
      <alignment vertical="top" wrapText="1"/>
    </xf>
    <xf numFmtId="1" fontId="36" fillId="5" borderId="0" xfId="3" applyNumberFormat="1" applyFont="1" applyFill="1" applyBorder="1" applyAlignment="1" applyProtection="1">
      <alignment vertical="top" wrapText="1"/>
    </xf>
    <xf numFmtId="1" fontId="39" fillId="5" borderId="0" xfId="3" applyNumberFormat="1" applyFont="1" applyFill="1" applyBorder="1" applyAlignment="1" applyProtection="1">
      <alignment vertical="top" wrapText="1"/>
    </xf>
    <xf numFmtId="0" fontId="34" fillId="5" borderId="0" xfId="3" applyFont="1" applyFill="1" applyBorder="1" applyAlignment="1" applyProtection="1">
      <alignment vertical="top"/>
    </xf>
    <xf numFmtId="0" fontId="34" fillId="5" borderId="0" xfId="3" applyFont="1" applyFill="1" applyAlignment="1" applyProtection="1">
      <alignment vertical="top"/>
    </xf>
    <xf numFmtId="0" fontId="34" fillId="5" borderId="0" xfId="3" applyFont="1" applyFill="1" applyBorder="1" applyAlignment="1" applyProtection="1">
      <alignment horizontal="left" vertical="top" wrapText="1"/>
    </xf>
    <xf numFmtId="0" fontId="4" fillId="5" borderId="0" xfId="3" applyFont="1" applyFill="1" applyAlignment="1" applyProtection="1">
      <alignment vertical="top"/>
    </xf>
    <xf numFmtId="0" fontId="5" fillId="5" borderId="0" xfId="3" applyFont="1" applyFill="1" applyBorder="1" applyAlignment="1" applyProtection="1">
      <alignment vertical="top" wrapText="1"/>
    </xf>
    <xf numFmtId="0" fontId="4" fillId="5" borderId="0" xfId="3" applyFont="1" applyFill="1" applyBorder="1" applyAlignment="1" applyProtection="1">
      <alignment horizontal="left" vertical="top" wrapText="1"/>
    </xf>
    <xf numFmtId="0" fontId="4" fillId="5" borderId="0" xfId="3" applyFont="1" applyFill="1" applyBorder="1" applyAlignment="1" applyProtection="1">
      <alignment vertical="top"/>
    </xf>
    <xf numFmtId="0" fontId="10" fillId="5" borderId="0" xfId="3" applyFont="1" applyFill="1" applyBorder="1" applyAlignment="1" applyProtection="1">
      <alignment vertical="top"/>
    </xf>
    <xf numFmtId="0" fontId="13" fillId="5" borderId="0" xfId="1" applyFont="1" applyFill="1" applyAlignment="1" applyProtection="1">
      <alignment vertical="top" wrapText="1"/>
    </xf>
    <xf numFmtId="0" fontId="11" fillId="5" borderId="0" xfId="3" applyFont="1" applyFill="1" applyBorder="1" applyAlignment="1" applyProtection="1">
      <alignment horizontal="left" vertical="top" wrapText="1"/>
    </xf>
    <xf numFmtId="0" fontId="16" fillId="5" borderId="0" xfId="1" applyFont="1" applyFill="1" applyBorder="1" applyAlignment="1" applyProtection="1">
      <alignment vertical="top"/>
    </xf>
    <xf numFmtId="0" fontId="16" fillId="5" borderId="0" xfId="3" applyFont="1" applyFill="1" applyBorder="1" applyAlignment="1" applyProtection="1">
      <alignment vertical="top"/>
    </xf>
    <xf numFmtId="0" fontId="36" fillId="5" borderId="0" xfId="3" applyFont="1" applyFill="1" applyAlignment="1" applyProtection="1">
      <alignment vertical="top"/>
    </xf>
    <xf numFmtId="0" fontId="36" fillId="5" borderId="0" xfId="1" applyFont="1" applyFill="1" applyBorder="1" applyAlignment="1" applyProtection="1">
      <alignment vertical="top"/>
    </xf>
    <xf numFmtId="0" fontId="36" fillId="5" borderId="0" xfId="3" applyFont="1" applyFill="1" applyBorder="1" applyAlignment="1" applyProtection="1">
      <alignment vertical="top"/>
    </xf>
    <xf numFmtId="0" fontId="38" fillId="5" borderId="0" xfId="3" applyFont="1" applyFill="1" applyBorder="1" applyAlignment="1" applyProtection="1">
      <alignment vertical="top"/>
    </xf>
    <xf numFmtId="0" fontId="6" fillId="0" borderId="0" xfId="3" applyFont="1" applyFill="1" applyBorder="1" applyAlignment="1" applyProtection="1">
      <alignment vertical="top"/>
    </xf>
    <xf numFmtId="0" fontId="13" fillId="5" borderId="0" xfId="3" applyFont="1" applyFill="1" applyAlignment="1" applyProtection="1">
      <alignment vertical="top"/>
    </xf>
    <xf numFmtId="0" fontId="13" fillId="5" borderId="0" xfId="3" applyFont="1" applyFill="1" applyBorder="1" applyAlignment="1" applyProtection="1">
      <alignment vertical="top"/>
    </xf>
    <xf numFmtId="1" fontId="37" fillId="5" borderId="0" xfId="3" applyNumberFormat="1" applyFont="1" applyFill="1" applyBorder="1" applyAlignment="1" applyProtection="1">
      <alignment vertical="top" wrapText="1"/>
    </xf>
    <xf numFmtId="0" fontId="10" fillId="5" borderId="0" xfId="3" applyFont="1" applyFill="1" applyBorder="1" applyAlignment="1" applyProtection="1">
      <alignment horizontal="left" vertical="top"/>
    </xf>
    <xf numFmtId="0" fontId="38" fillId="5" borderId="0" xfId="3" applyFont="1" applyFill="1" applyAlignment="1" applyProtection="1">
      <alignment vertical="top"/>
    </xf>
    <xf numFmtId="0" fontId="16" fillId="5" borderId="0" xfId="3" applyFont="1" applyFill="1" applyAlignment="1" applyProtection="1">
      <alignment vertical="center"/>
    </xf>
    <xf numFmtId="0" fontId="16" fillId="5" borderId="0" xfId="1" applyFont="1" applyFill="1" applyBorder="1" applyAlignment="1" applyProtection="1">
      <alignment vertical="center"/>
    </xf>
    <xf numFmtId="0" fontId="16" fillId="5" borderId="0" xfId="3" applyFont="1" applyFill="1" applyBorder="1" applyAlignment="1" applyProtection="1">
      <alignment vertical="center"/>
    </xf>
    <xf numFmtId="1" fontId="10" fillId="5" borderId="0" xfId="3" applyNumberFormat="1" applyFont="1" applyFill="1" applyBorder="1" applyAlignment="1" applyProtection="1">
      <alignment vertical="center" wrapText="1"/>
    </xf>
    <xf numFmtId="0" fontId="42" fillId="5" borderId="0" xfId="3" applyFont="1" applyFill="1" applyBorder="1" applyAlignment="1" applyProtection="1">
      <alignment vertical="top"/>
    </xf>
    <xf numFmtId="1" fontId="43" fillId="5" borderId="0" xfId="3" applyNumberFormat="1" applyFont="1" applyFill="1" applyBorder="1" applyAlignment="1" applyProtection="1">
      <alignment vertical="top" wrapText="1"/>
    </xf>
    <xf numFmtId="0" fontId="42" fillId="5" borderId="0" xfId="3" applyFont="1" applyFill="1" applyAlignment="1" applyProtection="1">
      <alignment vertical="top"/>
    </xf>
    <xf numFmtId="1" fontId="5" fillId="5" borderId="0" xfId="3" applyNumberFormat="1" applyFont="1" applyFill="1" applyBorder="1" applyAlignment="1" applyProtection="1">
      <alignment vertical="center" wrapText="1"/>
    </xf>
    <xf numFmtId="0" fontId="4" fillId="5" borderId="0" xfId="3" applyFont="1" applyFill="1" applyBorder="1" applyAlignment="1" applyProtection="1">
      <alignment vertical="center"/>
    </xf>
    <xf numFmtId="0" fontId="4" fillId="5" borderId="0" xfId="3" applyFont="1" applyFill="1" applyAlignment="1" applyProtection="1">
      <alignment vertical="center"/>
    </xf>
    <xf numFmtId="1" fontId="5" fillId="5" borderId="0" xfId="3" applyNumberFormat="1" applyFont="1" applyFill="1" applyBorder="1" applyAlignment="1" applyProtection="1">
      <alignment horizontal="left" vertical="center" wrapText="1"/>
    </xf>
    <xf numFmtId="0" fontId="4" fillId="5" borderId="0" xfId="3" applyFont="1" applyFill="1" applyAlignment="1" applyProtection="1">
      <alignment horizontal="left" vertical="center"/>
    </xf>
    <xf numFmtId="0" fontId="6" fillId="5" borderId="0" xfId="3" applyFont="1" applyFill="1" applyBorder="1" applyAlignment="1" applyProtection="1">
      <alignment vertical="top" wrapText="1"/>
    </xf>
    <xf numFmtId="0" fontId="33" fillId="5" borderId="0" xfId="3" applyFont="1" applyFill="1" applyBorder="1" applyAlignment="1" applyProtection="1">
      <alignment vertical="top"/>
    </xf>
    <xf numFmtId="0" fontId="11" fillId="5" borderId="0" xfId="3" applyFont="1" applyFill="1" applyBorder="1" applyAlignment="1" applyProtection="1">
      <alignment vertical="top" wrapText="1"/>
    </xf>
    <xf numFmtId="0" fontId="16" fillId="5" borderId="0" xfId="3" applyFont="1" applyFill="1" applyAlignment="1" applyProtection="1">
      <alignment vertical="top"/>
    </xf>
    <xf numFmtId="0" fontId="6" fillId="5" borderId="0" xfId="3" applyFont="1" applyFill="1" applyBorder="1" applyAlignment="1" applyProtection="1">
      <alignment horizontal="left" vertical="top" wrapText="1"/>
    </xf>
    <xf numFmtId="0" fontId="6" fillId="0" borderId="0" xfId="3" applyFont="1" applyFill="1" applyAlignment="1" applyProtection="1">
      <alignment vertical="top"/>
    </xf>
    <xf numFmtId="0" fontId="10" fillId="5" borderId="0" xfId="3" applyFont="1" applyFill="1" applyBorder="1" applyAlignment="1" applyProtection="1">
      <alignment horizontal="left" vertical="center"/>
    </xf>
    <xf numFmtId="0" fontId="4" fillId="5" borderId="0" xfId="3" applyFont="1" applyFill="1" applyAlignment="1" applyProtection="1">
      <alignment vertical="top" wrapText="1"/>
    </xf>
    <xf numFmtId="0" fontId="4" fillId="0" borderId="0" xfId="0" applyFont="1" applyFill="1" applyBorder="1" applyAlignment="1" applyProtection="1">
      <alignment vertical="center"/>
    </xf>
    <xf numFmtId="0" fontId="4" fillId="0" borderId="0" xfId="0" applyFont="1" applyFill="1" applyBorder="1" applyProtection="1"/>
    <xf numFmtId="0" fontId="6" fillId="0" borderId="0" xfId="0" applyFont="1" applyFill="1" applyBorder="1" applyAlignment="1" applyProtection="1">
      <alignment vertical="center"/>
    </xf>
    <xf numFmtId="0" fontId="45" fillId="0" borderId="0" xfId="0" applyFont="1" applyAlignment="1">
      <alignment vertical="center"/>
    </xf>
    <xf numFmtId="0" fontId="0" fillId="5" borderId="0" xfId="0" applyFill="1"/>
    <xf numFmtId="0" fontId="11" fillId="2" borderId="0" xfId="0" applyFont="1" applyFill="1" applyAlignment="1" applyProtection="1">
      <alignment horizontal="left" vertical="center"/>
    </xf>
    <xf numFmtId="0" fontId="5" fillId="2" borderId="0" xfId="0" applyFont="1" applyFill="1" applyAlignment="1" applyProtection="1"/>
    <xf numFmtId="0" fontId="6" fillId="5" borderId="0" xfId="3" applyFont="1" applyFill="1" applyBorder="1" applyAlignment="1" applyProtection="1">
      <alignment vertical="top" wrapText="1"/>
    </xf>
    <xf numFmtId="0" fontId="4" fillId="2" borderId="0" xfId="0" applyFont="1" applyFill="1" applyBorder="1" applyAlignment="1" applyProtection="1">
      <alignment horizontal="right" vertical="top" wrapText="1"/>
    </xf>
    <xf numFmtId="0" fontId="4" fillId="5" borderId="0" xfId="0" applyFont="1" applyFill="1" applyBorder="1" applyAlignment="1" applyProtection="1">
      <alignment horizontal="right" wrapText="1"/>
    </xf>
    <xf numFmtId="49" fontId="6" fillId="5" borderId="0" xfId="0" applyNumberFormat="1" applyFont="1" applyFill="1"/>
    <xf numFmtId="0" fontId="19" fillId="5" borderId="0" xfId="0" applyFont="1" applyFill="1" applyAlignment="1" applyProtection="1"/>
    <xf numFmtId="0" fontId="8" fillId="5" borderId="0" xfId="0" applyFont="1" applyFill="1" applyBorder="1" applyAlignment="1" applyProtection="1">
      <alignment vertical="center"/>
    </xf>
    <xf numFmtId="0" fontId="5" fillId="2" borderId="0" xfId="0" applyFont="1" applyFill="1" applyAlignment="1" applyProtection="1">
      <alignment vertical="center" wrapText="1"/>
    </xf>
    <xf numFmtId="0" fontId="47" fillId="5" borderId="0" xfId="0" applyNumberFormat="1" applyFont="1" applyFill="1" applyBorder="1" applyAlignment="1" applyProtection="1">
      <alignment horizontal="left" vertical="center"/>
    </xf>
    <xf numFmtId="0" fontId="5" fillId="5" borderId="0" xfId="0" applyFont="1" applyFill="1" applyBorder="1" applyAlignment="1" applyProtection="1">
      <alignment vertical="center"/>
    </xf>
    <xf numFmtId="0" fontId="6" fillId="5" borderId="0" xfId="0" applyNumberFormat="1" applyFont="1" applyFill="1" applyBorder="1" applyAlignment="1" applyProtection="1">
      <alignment horizontal="left" vertical="center"/>
    </xf>
    <xf numFmtId="0" fontId="14" fillId="5" borderId="0" xfId="0" applyFont="1" applyFill="1" applyAlignment="1" applyProtection="1">
      <alignment horizontal="left" vertical="center"/>
    </xf>
    <xf numFmtId="0" fontId="18" fillId="5" borderId="0" xfId="0" applyFont="1" applyFill="1" applyAlignment="1" applyProtection="1"/>
    <xf numFmtId="14" fontId="4" fillId="5" borderId="0" xfId="0" applyNumberFormat="1" applyFont="1" applyFill="1" applyAlignment="1" applyProtection="1">
      <alignment horizontal="left" vertical="center"/>
    </xf>
    <xf numFmtId="0" fontId="4" fillId="5" borderId="0" xfId="0" applyNumberFormat="1" applyFont="1" applyFill="1" applyAlignment="1" applyProtection="1">
      <alignment vertical="center"/>
    </xf>
    <xf numFmtId="0" fontId="5" fillId="5" borderId="0" xfId="0" applyNumberFormat="1" applyFont="1" applyFill="1" applyAlignment="1" applyProtection="1">
      <alignment vertical="center"/>
    </xf>
    <xf numFmtId="0" fontId="5" fillId="5" borderId="0" xfId="0" applyNumberFormat="1" applyFont="1" applyFill="1" applyAlignment="1" applyProtection="1">
      <alignment horizontal="left" vertical="center"/>
    </xf>
    <xf numFmtId="0" fontId="10" fillId="5" borderId="0" xfId="0" applyFont="1" applyFill="1" applyBorder="1" applyAlignment="1" applyProtection="1">
      <alignment vertical="center"/>
    </xf>
    <xf numFmtId="0" fontId="10" fillId="5" borderId="0" xfId="0" applyFont="1" applyFill="1" applyAlignment="1" applyProtection="1">
      <alignment horizontal="left" vertical="center" wrapText="1"/>
    </xf>
    <xf numFmtId="0" fontId="10" fillId="5" borderId="0" xfId="0" applyFont="1" applyFill="1" applyAlignment="1" applyProtection="1">
      <alignment horizontal="left" vertical="center"/>
    </xf>
    <xf numFmtId="0" fontId="11" fillId="5" borderId="0" xfId="0" applyFont="1" applyFill="1" applyBorder="1" applyAlignment="1" applyProtection="1">
      <alignment vertical="center"/>
    </xf>
    <xf numFmtId="0" fontId="4" fillId="5" borderId="0" xfId="0" applyFont="1" applyFill="1" applyBorder="1" applyAlignment="1" applyProtection="1"/>
    <xf numFmtId="0" fontId="6" fillId="5" borderId="0" xfId="0" applyFont="1" applyFill="1" applyBorder="1" applyAlignment="1" applyProtection="1">
      <alignment vertical="center"/>
    </xf>
    <xf numFmtId="0" fontId="33" fillId="5" borderId="0" xfId="3" applyFont="1" applyFill="1" applyBorder="1" applyAlignment="1" applyProtection="1">
      <alignment horizontal="right" vertical="center"/>
    </xf>
    <xf numFmtId="0" fontId="34" fillId="5" borderId="0" xfId="3" applyFont="1" applyFill="1" applyBorder="1" applyAlignment="1" applyProtection="1">
      <alignment horizontal="right" vertical="top" wrapText="1"/>
    </xf>
    <xf numFmtId="0" fontId="4" fillId="2" borderId="7" xfId="0" applyFont="1" applyFill="1" applyBorder="1" applyProtection="1"/>
    <xf numFmtId="0" fontId="21" fillId="3" borderId="9" xfId="3" applyFont="1" applyFill="1" applyBorder="1" applyAlignment="1" applyProtection="1">
      <alignment horizontal="left" vertical="center"/>
    </xf>
    <xf numFmtId="0" fontId="26" fillId="3" borderId="9" xfId="3" applyFont="1" applyFill="1" applyBorder="1" applyAlignment="1" applyProtection="1">
      <alignment horizontal="left" vertical="center"/>
    </xf>
    <xf numFmtId="49" fontId="5" fillId="6" borderId="12" xfId="0" applyNumberFormat="1" applyFont="1" applyFill="1" applyBorder="1" applyAlignment="1" applyProtection="1">
      <alignment horizontal="center"/>
    </xf>
    <xf numFmtId="0" fontId="4" fillId="5" borderId="12" xfId="0" applyFont="1" applyFill="1" applyBorder="1" applyAlignment="1" applyProtection="1">
      <alignment horizontal="left" wrapText="1"/>
    </xf>
    <xf numFmtId="0" fontId="4" fillId="3" borderId="9" xfId="3" applyFont="1" applyFill="1" applyBorder="1" applyAlignment="1" applyProtection="1">
      <alignment horizontal="left" vertical="center"/>
    </xf>
    <xf numFmtId="0" fontId="17" fillId="3" borderId="9" xfId="3" applyFont="1" applyFill="1" applyBorder="1" applyAlignment="1" applyProtection="1">
      <alignment horizontal="left"/>
    </xf>
    <xf numFmtId="0" fontId="21" fillId="3" borderId="0" xfId="3" applyFont="1" applyFill="1" applyBorder="1" applyAlignment="1" applyProtection="1">
      <alignment horizontal="left" vertical="center"/>
    </xf>
    <xf numFmtId="0" fontId="4" fillId="3" borderId="0" xfId="3" applyFont="1" applyFill="1" applyBorder="1" applyAlignment="1" applyProtection="1">
      <alignment horizontal="left" vertical="center"/>
    </xf>
    <xf numFmtId="0" fontId="23" fillId="8" borderId="7" xfId="0" applyFont="1" applyFill="1" applyBorder="1" applyAlignment="1" applyProtection="1">
      <alignment horizontal="left" vertical="center"/>
    </xf>
    <xf numFmtId="0" fontId="4" fillId="2" borderId="11" xfId="0" applyFont="1" applyFill="1" applyBorder="1" applyProtection="1"/>
    <xf numFmtId="0" fontId="5" fillId="2" borderId="12" xfId="0" applyFont="1" applyFill="1" applyBorder="1" applyAlignment="1" applyProtection="1"/>
    <xf numFmtId="0" fontId="5" fillId="2" borderId="13" xfId="0" applyFont="1" applyFill="1" applyBorder="1" applyAlignment="1" applyProtection="1"/>
    <xf numFmtId="0" fontId="4" fillId="2" borderId="12" xfId="0" applyFont="1" applyFill="1" applyBorder="1" applyProtection="1"/>
    <xf numFmtId="0" fontId="16" fillId="5" borderId="15" xfId="1" applyFont="1" applyFill="1" applyBorder="1" applyAlignment="1" applyProtection="1">
      <alignment vertical="top"/>
    </xf>
    <xf numFmtId="0" fontId="16" fillId="5" borderId="9" xfId="3" applyFont="1" applyFill="1" applyBorder="1" applyAlignment="1" applyProtection="1">
      <alignment vertical="top"/>
    </xf>
    <xf numFmtId="0" fontId="4" fillId="5" borderId="7" xfId="0" applyFont="1" applyFill="1" applyBorder="1" applyProtection="1"/>
    <xf numFmtId="0" fontId="4" fillId="5" borderId="17" xfId="0" applyFont="1" applyFill="1" applyBorder="1" applyAlignment="1" applyProtection="1">
      <alignment horizontal="left" vertical="center" wrapText="1"/>
    </xf>
    <xf numFmtId="0" fontId="6" fillId="5" borderId="7" xfId="0" applyNumberFormat="1" applyFont="1" applyFill="1" applyBorder="1" applyAlignment="1" applyProtection="1">
      <alignment horizontal="left" vertical="center"/>
    </xf>
    <xf numFmtId="0" fontId="5" fillId="2" borderId="7" xfId="0" applyFont="1" applyFill="1" applyBorder="1" applyAlignment="1" applyProtection="1">
      <alignment vertical="center"/>
    </xf>
    <xf numFmtId="0" fontId="0" fillId="5" borderId="7" xfId="0" applyFill="1" applyBorder="1"/>
    <xf numFmtId="0" fontId="0" fillId="5" borderId="9" xfId="0" applyFill="1" applyBorder="1"/>
    <xf numFmtId="49" fontId="33" fillId="6" borderId="12" xfId="0" applyNumberFormat="1" applyFont="1" applyFill="1" applyBorder="1" applyAlignment="1" applyProtection="1">
      <alignment horizontal="center"/>
    </xf>
    <xf numFmtId="0" fontId="34" fillId="5" borderId="12" xfId="0" applyFont="1" applyFill="1" applyBorder="1" applyAlignment="1" applyProtection="1">
      <alignment horizontal="left" wrapText="1"/>
    </xf>
    <xf numFmtId="3" fontId="6" fillId="4" borderId="10" xfId="24" applyNumberFormat="1" applyFont="1" applyFill="1" applyBorder="1" applyAlignment="1" applyProtection="1">
      <alignment vertical="center" wrapText="1"/>
      <protection locked="0"/>
    </xf>
    <xf numFmtId="3" fontId="11" fillId="2" borderId="10" xfId="24" applyNumberFormat="1" applyFont="1" applyFill="1" applyBorder="1" applyAlignment="1" applyProtection="1">
      <alignment vertical="center" wrapText="1"/>
    </xf>
    <xf numFmtId="3" fontId="6" fillId="4" borderId="10" xfId="24" applyNumberFormat="1" applyFont="1" applyFill="1" applyBorder="1" applyAlignment="1" applyProtection="1">
      <alignment wrapText="1"/>
      <protection locked="0"/>
    </xf>
    <xf numFmtId="3" fontId="11" fillId="2" borderId="10" xfId="24" applyNumberFormat="1" applyFont="1" applyFill="1" applyBorder="1" applyAlignment="1" applyProtection="1">
      <alignment wrapText="1"/>
    </xf>
    <xf numFmtId="0" fontId="11" fillId="2" borderId="11" xfId="0" applyFont="1" applyFill="1" applyBorder="1" applyAlignment="1" applyProtection="1">
      <alignment vertical="center"/>
    </xf>
    <xf numFmtId="3" fontId="11" fillId="0" borderId="10" xfId="24" applyNumberFormat="1" applyFont="1" applyFill="1" applyBorder="1" applyAlignment="1" applyProtection="1">
      <alignment vertical="center" wrapText="1"/>
      <protection locked="0"/>
    </xf>
    <xf numFmtId="3" fontId="11" fillId="9" borderId="10" xfId="24" applyNumberFormat="1" applyFont="1" applyFill="1" applyBorder="1" applyAlignment="1" applyProtection="1">
      <alignment vertical="center"/>
    </xf>
    <xf numFmtId="0" fontId="5" fillId="8" borderId="13" xfId="0" applyFont="1" applyFill="1" applyBorder="1" applyAlignment="1" applyProtection="1">
      <alignment horizontal="right" vertical="center"/>
    </xf>
    <xf numFmtId="0" fontId="23" fillId="8" borderId="11" xfId="0" applyFont="1" applyFill="1" applyBorder="1" applyAlignment="1" applyProtection="1">
      <alignment horizontal="left" vertical="center"/>
    </xf>
    <xf numFmtId="0" fontId="46" fillId="8" borderId="20" xfId="0" applyFont="1" applyFill="1" applyBorder="1" applyAlignment="1" applyProtection="1">
      <alignment vertical="center"/>
    </xf>
    <xf numFmtId="49" fontId="11" fillId="10" borderId="18" xfId="0" applyNumberFormat="1" applyFont="1" applyFill="1" applyBorder="1" applyAlignment="1" applyProtection="1"/>
    <xf numFmtId="0" fontId="6" fillId="0" borderId="10" xfId="0" applyFont="1" applyFill="1" applyBorder="1" applyAlignment="1" applyProtection="1">
      <alignment horizontal="left" vertical="center"/>
    </xf>
    <xf numFmtId="0" fontId="6" fillId="0" borderId="10" xfId="0" applyFont="1" applyFill="1" applyBorder="1" applyAlignment="1" applyProtection="1">
      <alignment horizontal="left" vertical="center" wrapText="1"/>
    </xf>
    <xf numFmtId="0" fontId="47" fillId="5" borderId="0" xfId="0" applyFont="1" applyFill="1" applyBorder="1" applyAlignment="1" applyProtection="1">
      <alignment horizontal="left" vertical="center"/>
    </xf>
    <xf numFmtId="0" fontId="6" fillId="5" borderId="1" xfId="0" applyNumberFormat="1" applyFont="1" applyFill="1" applyBorder="1" applyAlignment="1" applyProtection="1">
      <alignment horizontal="left" vertical="center"/>
    </xf>
    <xf numFmtId="0" fontId="6" fillId="5" borderId="0" xfId="0" applyNumberFormat="1" applyFont="1" applyFill="1" applyBorder="1" applyAlignment="1" applyProtection="1">
      <alignment horizontal="left" vertical="center"/>
    </xf>
    <xf numFmtId="3" fontId="17" fillId="5" borderId="0" xfId="0" applyNumberFormat="1" applyFont="1" applyFill="1" applyBorder="1" applyAlignment="1" applyProtection="1">
      <alignment horizontal="right"/>
    </xf>
    <xf numFmtId="3" fontId="6" fillId="0" borderId="22" xfId="24" applyNumberFormat="1" applyFont="1" applyFill="1" applyBorder="1" applyAlignment="1" applyProtection="1">
      <alignment horizontal="right" vertical="center" wrapText="1"/>
    </xf>
    <xf numFmtId="0" fontId="6" fillId="5" borderId="0" xfId="3" applyFont="1" applyFill="1" applyAlignment="1" applyProtection="1">
      <alignment horizontal="left" vertical="center"/>
    </xf>
    <xf numFmtId="0" fontId="4" fillId="8" borderId="16" xfId="0" applyFont="1" applyFill="1" applyBorder="1" applyProtection="1"/>
    <xf numFmtId="0" fontId="4" fillId="8" borderId="7" xfId="0" applyFont="1" applyFill="1" applyBorder="1" applyProtection="1"/>
    <xf numFmtId="0" fontId="4" fillId="8" borderId="8" xfId="0" applyFont="1" applyFill="1" applyBorder="1" applyProtection="1"/>
    <xf numFmtId="0" fontId="4" fillId="8" borderId="13" xfId="0" applyFont="1" applyFill="1" applyBorder="1" applyAlignment="1" applyProtection="1">
      <alignment vertical="top" wrapText="1"/>
    </xf>
    <xf numFmtId="0" fontId="4" fillId="8" borderId="8" xfId="0" applyFont="1" applyFill="1" applyBorder="1" applyAlignment="1" applyProtection="1">
      <alignment vertical="top" wrapText="1"/>
    </xf>
    <xf numFmtId="0" fontId="6" fillId="5" borderId="0" xfId="0" applyNumberFormat="1" applyFont="1" applyFill="1" applyBorder="1" applyAlignment="1" applyProtection="1">
      <alignment vertical="center"/>
    </xf>
    <xf numFmtId="3" fontId="4" fillId="2" borderId="13" xfId="0" applyNumberFormat="1" applyFont="1" applyFill="1" applyBorder="1" applyAlignment="1" applyProtection="1">
      <alignment horizontal="right"/>
    </xf>
    <xf numFmtId="0" fontId="4" fillId="8" borderId="10" xfId="0" applyFont="1" applyFill="1" applyBorder="1" applyAlignment="1" applyProtection="1">
      <alignment vertical="top" wrapText="1"/>
    </xf>
    <xf numFmtId="49" fontId="5" fillId="10" borderId="15" xfId="0" applyNumberFormat="1" applyFont="1" applyFill="1" applyBorder="1" applyAlignment="1" applyProtection="1"/>
    <xf numFmtId="49" fontId="5" fillId="10" borderId="0" xfId="0" applyNumberFormat="1" applyFont="1" applyFill="1" applyBorder="1" applyAlignment="1" applyProtection="1"/>
    <xf numFmtId="3" fontId="4" fillId="5" borderId="10" xfId="24" applyNumberFormat="1" applyFont="1" applyFill="1" applyBorder="1" applyAlignment="1" applyProtection="1">
      <alignment vertical="center" wrapText="1"/>
    </xf>
    <xf numFmtId="0" fontId="23" fillId="7" borderId="23" xfId="0" applyFont="1" applyFill="1" applyBorder="1" applyAlignment="1">
      <alignment vertical="center"/>
    </xf>
    <xf numFmtId="0" fontId="5" fillId="8" borderId="24" xfId="0" applyFont="1" applyFill="1" applyBorder="1" applyAlignment="1" applyProtection="1">
      <alignment vertical="top" wrapText="1"/>
    </xf>
    <xf numFmtId="0" fontId="4" fillId="5" borderId="25" xfId="0" applyFont="1" applyFill="1" applyBorder="1" applyProtection="1"/>
    <xf numFmtId="3" fontId="10" fillId="5" borderId="24" xfId="0" applyNumberFormat="1" applyFont="1" applyFill="1" applyBorder="1" applyAlignment="1" applyProtection="1"/>
    <xf numFmtId="0" fontId="23" fillId="7" borderId="11" xfId="0" applyFont="1" applyFill="1" applyBorder="1" applyAlignment="1">
      <alignment horizontal="left" vertical="center"/>
    </xf>
    <xf numFmtId="0" fontId="23" fillId="7" borderId="12" xfId="0" applyFont="1" applyFill="1" applyBorder="1" applyAlignment="1">
      <alignment horizontal="left" vertical="center"/>
    </xf>
    <xf numFmtId="0" fontId="23" fillId="7" borderId="13" xfId="0" applyFont="1" applyFill="1" applyBorder="1" applyAlignment="1">
      <alignment horizontal="left" vertical="center"/>
    </xf>
    <xf numFmtId="0" fontId="5" fillId="2" borderId="1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17" fillId="2" borderId="0" xfId="0" applyFont="1" applyFill="1" applyBorder="1" applyAlignment="1" applyProtection="1">
      <alignment horizontal="left" vertical="top" wrapText="1"/>
    </xf>
    <xf numFmtId="0" fontId="4" fillId="0" borderId="1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23" fillId="7" borderId="29" xfId="0" applyFont="1" applyFill="1" applyBorder="1" applyAlignment="1">
      <alignment vertical="center"/>
    </xf>
    <xf numFmtId="0" fontId="23" fillId="7" borderId="30" xfId="0" applyFont="1" applyFill="1" applyBorder="1" applyAlignment="1">
      <alignment vertical="center"/>
    </xf>
    <xf numFmtId="0" fontId="2" fillId="8" borderId="31" xfId="0" applyFont="1" applyFill="1" applyBorder="1" applyAlignment="1">
      <alignment horizontal="right" vertical="top" wrapText="1"/>
    </xf>
    <xf numFmtId="0" fontId="2" fillId="8" borderId="32" xfId="0" applyFont="1" applyFill="1" applyBorder="1" applyAlignment="1">
      <alignment horizontal="right" vertical="top" wrapText="1"/>
    </xf>
    <xf numFmtId="0" fontId="2" fillId="8" borderId="33" xfId="0" applyFont="1" applyFill="1" applyBorder="1" applyAlignment="1">
      <alignment horizontal="right" vertical="top" wrapText="1"/>
    </xf>
    <xf numFmtId="3" fontId="2" fillId="4" borderId="18" xfId="0" applyNumberFormat="1" applyFont="1" applyFill="1" applyBorder="1" applyAlignment="1" applyProtection="1">
      <alignment horizontal="right" vertical="center"/>
      <protection locked="0"/>
    </xf>
    <xf numFmtId="3" fontId="2" fillId="4" borderId="10" xfId="0" applyNumberFormat="1" applyFont="1" applyFill="1" applyBorder="1" applyAlignment="1" applyProtection="1">
      <alignment horizontal="right" vertical="center"/>
      <protection locked="0"/>
    </xf>
    <xf numFmtId="3" fontId="2" fillId="4" borderId="38" xfId="0" applyNumberFormat="1" applyFont="1" applyFill="1" applyBorder="1" applyAlignment="1" applyProtection="1">
      <alignment horizontal="right" vertical="center"/>
      <protection locked="0"/>
    </xf>
    <xf numFmtId="0" fontId="2" fillId="0" borderId="40" xfId="0" applyFont="1" applyBorder="1" applyAlignment="1">
      <alignment vertical="center"/>
    </xf>
    <xf numFmtId="0" fontId="2" fillId="8" borderId="38" xfId="0" applyFont="1" applyFill="1" applyBorder="1" applyAlignment="1">
      <alignment horizontal="right" vertical="top" wrapText="1"/>
    </xf>
    <xf numFmtId="0" fontId="2" fillId="8" borderId="39" xfId="0" applyFont="1" applyFill="1" applyBorder="1" applyAlignment="1">
      <alignment horizontal="right" vertical="top" wrapText="1"/>
    </xf>
    <xf numFmtId="3" fontId="2" fillId="4" borderId="41" xfId="0" applyNumberFormat="1" applyFont="1" applyFill="1" applyBorder="1" applyAlignment="1" applyProtection="1">
      <alignment horizontal="right" vertical="center"/>
      <protection locked="0"/>
    </xf>
    <xf numFmtId="3" fontId="2" fillId="0" borderId="39" xfId="0" applyNumberFormat="1" applyFont="1" applyBorder="1" applyAlignment="1">
      <alignment horizontal="right" vertical="center"/>
    </xf>
    <xf numFmtId="0" fontId="23" fillId="7" borderId="45" xfId="0" applyFont="1" applyFill="1" applyBorder="1" applyAlignment="1">
      <alignment vertical="center"/>
    </xf>
    <xf numFmtId="0" fontId="23" fillId="7" borderId="46" xfId="0" applyFont="1" applyFill="1" applyBorder="1" applyAlignment="1">
      <alignment vertical="center"/>
    </xf>
    <xf numFmtId="0" fontId="50" fillId="8" borderId="38" xfId="0" applyFont="1" applyFill="1" applyBorder="1" applyAlignment="1">
      <alignment horizontal="left" vertical="top" wrapText="1"/>
    </xf>
    <xf numFmtId="9" fontId="2" fillId="4" borderId="41" xfId="0" applyNumberFormat="1" applyFont="1" applyFill="1" applyBorder="1" applyAlignment="1" applyProtection="1">
      <alignment horizontal="right" vertical="center"/>
      <protection locked="0"/>
    </xf>
    <xf numFmtId="1" fontId="2" fillId="4" borderId="41" xfId="0" applyNumberFormat="1" applyFont="1" applyFill="1" applyBorder="1" applyAlignment="1" applyProtection="1">
      <alignment horizontal="right" vertical="center"/>
      <protection locked="0"/>
    </xf>
    <xf numFmtId="0" fontId="19" fillId="0" borderId="40" xfId="0" applyFont="1" applyBorder="1" applyAlignment="1">
      <alignment horizontal="right" vertical="center"/>
    </xf>
    <xf numFmtId="0" fontId="6" fillId="0" borderId="40" xfId="0" applyFont="1" applyFill="1" applyBorder="1" applyAlignment="1" applyProtection="1">
      <alignment vertical="center"/>
    </xf>
    <xf numFmtId="0" fontId="50" fillId="8" borderId="38" xfId="0" applyFont="1" applyFill="1" applyBorder="1" applyAlignment="1">
      <alignment vertical="top" wrapText="1"/>
    </xf>
    <xf numFmtId="9" fontId="2" fillId="4" borderId="18" xfId="0" applyNumberFormat="1" applyFont="1" applyFill="1" applyBorder="1" applyAlignment="1" applyProtection="1">
      <alignment horizontal="right" vertical="center"/>
      <protection locked="0"/>
    </xf>
    <xf numFmtId="9" fontId="2" fillId="4" borderId="10" xfId="0" applyNumberFormat="1" applyFont="1" applyFill="1" applyBorder="1" applyAlignment="1" applyProtection="1">
      <alignment horizontal="right" vertical="center"/>
      <protection locked="0"/>
    </xf>
    <xf numFmtId="1" fontId="2" fillId="4" borderId="38" xfId="0" applyNumberFormat="1" applyFont="1" applyFill="1" applyBorder="1" applyAlignment="1" applyProtection="1">
      <alignment horizontal="right" vertical="center"/>
      <protection locked="0"/>
    </xf>
    <xf numFmtId="3" fontId="2" fillId="0" borderId="57" xfId="0" applyNumberFormat="1" applyFont="1" applyFill="1" applyBorder="1" applyAlignment="1">
      <alignment horizontal="right" vertical="center"/>
    </xf>
    <xf numFmtId="0" fontId="14" fillId="0" borderId="56" xfId="0" applyFont="1" applyFill="1" applyBorder="1" applyAlignment="1" applyProtection="1">
      <alignment horizontal="left" vertical="center"/>
    </xf>
    <xf numFmtId="0" fontId="6" fillId="0" borderId="56" xfId="0" applyFont="1" applyFill="1" applyBorder="1" applyAlignment="1" applyProtection="1">
      <alignment vertical="center"/>
    </xf>
    <xf numFmtId="3" fontId="19" fillId="0" borderId="60" xfId="0" applyNumberFormat="1" applyFont="1" applyFill="1" applyBorder="1" applyAlignment="1">
      <alignment horizontal="right" vertical="center"/>
    </xf>
    <xf numFmtId="0" fontId="23" fillId="0" borderId="0" xfId="0" applyFont="1" applyFill="1" applyBorder="1" applyAlignment="1">
      <alignment horizontal="left" vertical="center"/>
    </xf>
    <xf numFmtId="0" fontId="23" fillId="7" borderId="61" xfId="0" applyFont="1" applyFill="1" applyBorder="1" applyAlignment="1">
      <alignment vertical="center"/>
    </xf>
    <xf numFmtId="0" fontId="14" fillId="0" borderId="40" xfId="0" applyFont="1" applyFill="1" applyBorder="1" applyAlignment="1" applyProtection="1">
      <alignment horizontal="left" vertical="center"/>
    </xf>
    <xf numFmtId="0" fontId="6" fillId="0" borderId="60" xfId="0" applyFont="1" applyFill="1" applyBorder="1" applyAlignment="1" applyProtection="1">
      <alignment vertical="center"/>
    </xf>
    <xf numFmtId="0" fontId="19" fillId="0" borderId="40" xfId="0" applyFont="1" applyBorder="1" applyAlignment="1">
      <alignment horizontal="left" vertical="center"/>
    </xf>
    <xf numFmtId="3" fontId="19" fillId="0" borderId="62" xfId="0" applyNumberFormat="1" applyFont="1" applyBorder="1" applyAlignment="1">
      <alignment horizontal="right" vertical="center"/>
    </xf>
    <xf numFmtId="3" fontId="19" fillId="0" borderId="60" xfId="0" applyNumberFormat="1" applyFont="1" applyBorder="1" applyAlignment="1">
      <alignment horizontal="right" vertical="center"/>
    </xf>
    <xf numFmtId="0" fontId="19" fillId="0" borderId="34" xfId="0" applyFont="1" applyBorder="1" applyAlignment="1">
      <alignment horizontal="left" vertical="center"/>
    </xf>
    <xf numFmtId="3" fontId="2" fillId="4" borderId="35" xfId="0" applyNumberFormat="1" applyFont="1" applyFill="1" applyBorder="1" applyAlignment="1" applyProtection="1">
      <alignment horizontal="right" vertical="center"/>
      <protection locked="0"/>
    </xf>
    <xf numFmtId="3" fontId="2" fillId="4" borderId="36" xfId="0" applyNumberFormat="1" applyFont="1" applyFill="1" applyBorder="1" applyAlignment="1" applyProtection="1">
      <alignment horizontal="right" vertical="center"/>
      <protection locked="0"/>
    </xf>
    <xf numFmtId="3" fontId="2" fillId="4" borderId="39" xfId="0" applyNumberFormat="1" applyFont="1" applyFill="1" applyBorder="1" applyAlignment="1" applyProtection="1">
      <alignment horizontal="right" vertical="center"/>
      <protection locked="0"/>
    </xf>
    <xf numFmtId="3" fontId="2" fillId="4" borderId="44" xfId="0" applyNumberFormat="1" applyFont="1" applyFill="1" applyBorder="1" applyAlignment="1" applyProtection="1">
      <alignment horizontal="right" vertical="center"/>
      <protection locked="0"/>
    </xf>
    <xf numFmtId="0" fontId="0" fillId="0" borderId="0" xfId="0" applyFill="1" applyAlignment="1" applyProtection="1">
      <alignment wrapText="1"/>
      <protection locked="0"/>
    </xf>
    <xf numFmtId="3" fontId="5" fillId="2" borderId="13" xfId="0" applyNumberFormat="1" applyFont="1" applyFill="1" applyBorder="1" applyAlignment="1" applyProtection="1">
      <alignment horizontal="right" vertical="center"/>
    </xf>
    <xf numFmtId="3" fontId="4" fillId="2" borderId="13" xfId="0" applyNumberFormat="1" applyFont="1" applyFill="1" applyBorder="1" applyAlignment="1" applyProtection="1">
      <alignment horizontal="right" vertical="center"/>
    </xf>
    <xf numFmtId="3" fontId="2" fillId="0" borderId="64" xfId="0" applyNumberFormat="1" applyFont="1" applyBorder="1" applyAlignment="1">
      <alignment horizontal="right" vertical="center"/>
    </xf>
    <xf numFmtId="3" fontId="0" fillId="0" borderId="0" xfId="0" applyNumberFormat="1"/>
    <xf numFmtId="0" fontId="6" fillId="5" borderId="0" xfId="3" applyFont="1" applyFill="1" applyBorder="1" applyAlignment="1" applyProtection="1">
      <alignment vertical="top" wrapText="1"/>
    </xf>
    <xf numFmtId="0" fontId="16" fillId="5" borderId="0" xfId="3" applyFont="1" applyFill="1" applyAlignment="1" applyProtection="1">
      <alignment vertical="top"/>
    </xf>
    <xf numFmtId="0" fontId="6" fillId="5" borderId="0" xfId="3" applyFont="1" applyFill="1" applyAlignment="1" applyProtection="1">
      <alignment vertical="top" wrapText="1"/>
    </xf>
    <xf numFmtId="0" fontId="23" fillId="7" borderId="11" xfId="0" applyFont="1" applyFill="1" applyBorder="1" applyAlignment="1">
      <alignment horizontal="left" vertical="center"/>
    </xf>
    <xf numFmtId="0" fontId="23" fillId="7" borderId="12" xfId="0" applyFont="1" applyFill="1" applyBorder="1" applyAlignment="1">
      <alignment horizontal="left" vertical="center"/>
    </xf>
    <xf numFmtId="0" fontId="5" fillId="2" borderId="0" xfId="0" applyFont="1" applyFill="1" applyAlignment="1" applyProtection="1">
      <alignment horizontal="left" wrapText="1"/>
    </xf>
    <xf numFmtId="0" fontId="10" fillId="5" borderId="0" xfId="0" applyFont="1" applyFill="1" applyBorder="1" applyAlignment="1" applyProtection="1">
      <alignment horizontal="left" vertical="center"/>
    </xf>
    <xf numFmtId="0" fontId="6" fillId="5" borderId="0" xfId="0" applyNumberFormat="1" applyFont="1" applyFill="1" applyAlignment="1" applyProtection="1">
      <alignment horizontal="left" vertical="center"/>
    </xf>
    <xf numFmtId="0" fontId="19" fillId="5" borderId="0" xfId="0" applyFont="1" applyFill="1" applyAlignment="1" applyProtection="1">
      <alignment horizontal="left"/>
    </xf>
    <xf numFmtId="0" fontId="22" fillId="0" borderId="0" xfId="0" applyFont="1" applyFill="1" applyBorder="1" applyAlignment="1" applyProtection="1">
      <alignment horizontal="left" vertical="center"/>
    </xf>
    <xf numFmtId="3" fontId="22" fillId="0" borderId="0" xfId="0" applyNumberFormat="1" applyFont="1" applyFill="1" applyBorder="1" applyAlignment="1" applyProtection="1">
      <alignment horizontal="right" vertical="center"/>
    </xf>
    <xf numFmtId="0" fontId="5" fillId="2" borderId="7"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3" fontId="4" fillId="2" borderId="7" xfId="0" applyNumberFormat="1" applyFont="1" applyFill="1" applyBorder="1" applyAlignment="1" applyProtection="1">
      <alignment horizontal="right"/>
    </xf>
    <xf numFmtId="0" fontId="23" fillId="7" borderId="13" xfId="0" applyFont="1" applyFill="1" applyBorder="1" applyAlignment="1">
      <alignment vertical="center"/>
    </xf>
    <xf numFmtId="3" fontId="5" fillId="0" borderId="13" xfId="0" applyNumberFormat="1" applyFont="1" applyFill="1" applyBorder="1" applyAlignment="1">
      <alignment vertical="center"/>
    </xf>
    <xf numFmtId="3" fontId="6" fillId="0" borderId="0" xfId="24" applyNumberFormat="1" applyFont="1" applyFill="1" applyBorder="1" applyAlignment="1" applyProtection="1">
      <alignment horizontal="right" vertical="center" wrapText="1"/>
    </xf>
    <xf numFmtId="0" fontId="53" fillId="7" borderId="30" xfId="0" applyFont="1" applyFill="1" applyBorder="1" applyAlignment="1">
      <alignment vertical="center"/>
    </xf>
    <xf numFmtId="0" fontId="38" fillId="0" borderId="0" xfId="0" applyFont="1" applyFill="1" applyBorder="1" applyAlignment="1"/>
    <xf numFmtId="0" fontId="10" fillId="5" borderId="0" xfId="0" quotePrefix="1" applyFont="1" applyFill="1" applyBorder="1" applyAlignment="1" applyProtection="1">
      <alignment horizontal="left" vertical="center"/>
    </xf>
    <xf numFmtId="0" fontId="52" fillId="5" borderId="0" xfId="3" applyFont="1" applyFill="1" applyBorder="1" applyAlignment="1" applyProtection="1">
      <alignment vertical="top"/>
    </xf>
    <xf numFmtId="0" fontId="52" fillId="5" borderId="0" xfId="0" applyFont="1" applyFill="1" applyBorder="1" applyAlignment="1" applyProtection="1">
      <alignment horizontal="left" vertical="center"/>
    </xf>
    <xf numFmtId="0" fontId="52" fillId="5" borderId="0" xfId="0" applyNumberFormat="1" applyFont="1" applyFill="1" applyBorder="1" applyAlignment="1" applyProtection="1">
      <alignment horizontal="left" vertical="center"/>
    </xf>
    <xf numFmtId="3" fontId="53" fillId="7" borderId="30" xfId="0" applyNumberFormat="1" applyFont="1" applyFill="1" applyBorder="1" applyAlignment="1">
      <alignment vertical="center"/>
    </xf>
    <xf numFmtId="0" fontId="46" fillId="0" borderId="17" xfId="35" applyFont="1" applyFill="1" applyBorder="1" applyAlignment="1">
      <alignment vertical="center" wrapText="1"/>
    </xf>
    <xf numFmtId="0" fontId="11" fillId="0" borderId="17" xfId="35" applyFont="1" applyFill="1" applyBorder="1" applyAlignment="1">
      <alignment vertical="center" wrapText="1"/>
    </xf>
    <xf numFmtId="0" fontId="6" fillId="0" borderId="0" xfId="0" applyFont="1"/>
    <xf numFmtId="0" fontId="4" fillId="8" borderId="8" xfId="0" applyFont="1" applyFill="1" applyBorder="1" applyAlignment="1" applyProtection="1">
      <alignment horizontal="left" vertical="top" wrapText="1"/>
    </xf>
    <xf numFmtId="3" fontId="4" fillId="4" borderId="13" xfId="4" applyNumberFormat="1" applyFont="1" applyFill="1" applyBorder="1" applyAlignment="1" applyProtection="1">
      <alignment horizontal="right" vertical="center" wrapText="1"/>
      <protection locked="0"/>
    </xf>
    <xf numFmtId="3" fontId="4" fillId="2" borderId="13" xfId="4" applyNumberFormat="1" applyFont="1" applyFill="1" applyBorder="1" applyAlignment="1" applyProtection="1">
      <alignment horizontal="right" vertical="center" wrapText="1"/>
    </xf>
    <xf numFmtId="3" fontId="4" fillId="4" borderId="9" xfId="4" applyNumberFormat="1" applyFont="1" applyFill="1" applyBorder="1" applyAlignment="1" applyProtection="1">
      <alignment horizontal="right" vertical="center" wrapText="1"/>
      <protection locked="0"/>
    </xf>
    <xf numFmtId="3" fontId="5" fillId="2" borderId="13" xfId="4" applyNumberFormat="1" applyFont="1" applyFill="1" applyBorder="1" applyAlignment="1" applyProtection="1">
      <alignment horizontal="right" vertical="center"/>
    </xf>
    <xf numFmtId="3" fontId="4" fillId="4" borderId="13" xfId="0" applyNumberFormat="1" applyFont="1" applyFill="1" applyBorder="1" applyProtection="1">
      <protection locked="0"/>
    </xf>
    <xf numFmtId="0" fontId="4" fillId="4" borderId="2" xfId="0" applyNumberFormat="1" applyFont="1" applyFill="1" applyBorder="1" applyAlignment="1" applyProtection="1">
      <alignment vertical="center"/>
      <protection locked="0"/>
    </xf>
    <xf numFmtId="3" fontId="4" fillId="4" borderId="10" xfId="4" applyNumberFormat="1" applyFont="1" applyFill="1" applyBorder="1" applyAlignment="1" applyProtection="1">
      <alignment horizontal="right" vertical="center" wrapText="1"/>
      <protection locked="0"/>
    </xf>
    <xf numFmtId="3" fontId="5" fillId="2" borderId="13" xfId="4" applyNumberFormat="1" applyFont="1" applyFill="1" applyBorder="1" applyAlignment="1" applyProtection="1">
      <alignment horizontal="right" vertical="center" wrapText="1"/>
    </xf>
    <xf numFmtId="0" fontId="38" fillId="0" borderId="0" xfId="0" applyFont="1" applyFill="1" applyBorder="1" applyAlignment="1" applyProtection="1">
      <alignment vertical="center"/>
    </xf>
    <xf numFmtId="0" fontId="0" fillId="0" borderId="30" xfId="0" applyBorder="1" applyAlignment="1">
      <alignment vertical="center"/>
    </xf>
    <xf numFmtId="0" fontId="0" fillId="0" borderId="0" xfId="0" applyBorder="1" applyAlignment="1">
      <alignment vertical="center"/>
    </xf>
    <xf numFmtId="0" fontId="38" fillId="0" borderId="0" xfId="0" applyFont="1" applyFill="1" applyBorder="1" applyAlignment="1"/>
    <xf numFmtId="0" fontId="4" fillId="4" borderId="0" xfId="0" applyFont="1" applyFill="1" applyBorder="1" applyProtection="1"/>
    <xf numFmtId="0" fontId="19" fillId="0" borderId="0" xfId="0" applyFont="1" applyBorder="1" applyAlignment="1">
      <alignment vertical="center"/>
    </xf>
    <xf numFmtId="3" fontId="28" fillId="0" borderId="0" xfId="0" applyNumberFormat="1" applyFont="1" applyFill="1" applyBorder="1" applyAlignment="1">
      <alignment horizontal="right" vertical="center"/>
    </xf>
    <xf numFmtId="0" fontId="23" fillId="0" borderId="34" xfId="0" applyFont="1" applyFill="1" applyBorder="1" applyAlignment="1">
      <alignment horizontal="left" vertical="center"/>
    </xf>
    <xf numFmtId="0" fontId="19" fillId="0" borderId="0" xfId="0" applyFont="1" applyFill="1" applyBorder="1" applyAlignment="1">
      <alignment vertical="center" wrapText="1"/>
    </xf>
    <xf numFmtId="0" fontId="0" fillId="0" borderId="0" xfId="0" applyFill="1" applyAlignment="1">
      <alignment vertical="center" wrapText="1"/>
    </xf>
    <xf numFmtId="3" fontId="28" fillId="0" borderId="30" xfId="0" applyNumberFormat="1" applyFont="1" applyFill="1" applyBorder="1" applyAlignment="1">
      <alignment horizontal="right" vertical="center"/>
    </xf>
    <xf numFmtId="0" fontId="38" fillId="0" borderId="15" xfId="0" applyFont="1" applyFill="1" applyBorder="1" applyAlignment="1" applyProtection="1">
      <alignment vertical="center"/>
    </xf>
    <xf numFmtId="0" fontId="19" fillId="0" borderId="7" xfId="0" applyFont="1" applyFill="1" applyBorder="1" applyAlignment="1">
      <alignment vertical="center" wrapText="1"/>
    </xf>
    <xf numFmtId="0" fontId="0" fillId="0" borderId="7" xfId="0" applyFill="1" applyBorder="1" applyAlignment="1">
      <alignment vertical="center" wrapText="1"/>
    </xf>
    <xf numFmtId="0" fontId="0" fillId="0" borderId="0" xfId="0" applyFill="1" applyBorder="1" applyAlignment="1">
      <alignment vertical="center" wrapText="1"/>
    </xf>
    <xf numFmtId="0" fontId="19" fillId="8" borderId="32" xfId="0" applyFont="1" applyFill="1" applyBorder="1" applyAlignment="1">
      <alignment horizontal="left" wrapText="1"/>
    </xf>
    <xf numFmtId="0" fontId="4" fillId="8" borderId="12" xfId="0" applyFont="1" applyFill="1" applyBorder="1" applyAlignment="1" applyProtection="1">
      <alignment vertical="top" wrapText="1"/>
    </xf>
    <xf numFmtId="3" fontId="4" fillId="4" borderId="12" xfId="24" applyNumberFormat="1" applyFont="1" applyFill="1" applyBorder="1" applyAlignment="1" applyProtection="1">
      <alignment horizontal="right" vertical="center" wrapText="1"/>
      <protection locked="0"/>
    </xf>
    <xf numFmtId="3" fontId="4" fillId="4" borderId="11" xfId="24" applyNumberFormat="1" applyFont="1" applyFill="1" applyBorder="1" applyAlignment="1" applyProtection="1">
      <alignment horizontal="right" vertical="center" wrapText="1"/>
      <protection locked="0"/>
    </xf>
    <xf numFmtId="3" fontId="4" fillId="4" borderId="7" xfId="24" applyNumberFormat="1" applyFont="1" applyFill="1" applyBorder="1" applyAlignment="1" applyProtection="1">
      <alignment horizontal="right" vertical="center" wrapText="1"/>
      <protection locked="0"/>
    </xf>
    <xf numFmtId="3" fontId="4" fillId="4" borderId="12" xfId="24" applyNumberFormat="1" applyFont="1" applyFill="1" applyBorder="1" applyAlignment="1" applyProtection="1">
      <alignment horizontal="right" wrapText="1"/>
      <protection locked="0"/>
    </xf>
    <xf numFmtId="3" fontId="5" fillId="2" borderId="12" xfId="24" applyNumberFormat="1" applyFont="1" applyFill="1" applyBorder="1" applyAlignment="1" applyProtection="1">
      <alignment horizontal="right" vertical="center"/>
    </xf>
    <xf numFmtId="0" fontId="4" fillId="8" borderId="66" xfId="0" applyFont="1" applyFill="1" applyBorder="1" applyAlignment="1" applyProtection="1">
      <alignment vertical="top" wrapText="1"/>
    </xf>
    <xf numFmtId="0" fontId="4" fillId="2" borderId="67" xfId="0" applyFont="1" applyFill="1" applyBorder="1" applyProtection="1"/>
    <xf numFmtId="3" fontId="5" fillId="2" borderId="69" xfId="24" applyNumberFormat="1" applyFont="1" applyFill="1" applyBorder="1" applyAlignment="1" applyProtection="1">
      <alignment horizontal="right" vertical="center"/>
    </xf>
    <xf numFmtId="3" fontId="4" fillId="5" borderId="70" xfId="24" applyNumberFormat="1" applyFont="1" applyFill="1" applyBorder="1" applyAlignment="1" applyProtection="1">
      <alignment horizontal="right" vertical="center" wrapText="1"/>
    </xf>
    <xf numFmtId="3" fontId="4" fillId="4" borderId="20" xfId="24" applyNumberFormat="1" applyFont="1" applyFill="1" applyBorder="1" applyAlignment="1" applyProtection="1">
      <alignment vertical="center" wrapText="1"/>
      <protection locked="0"/>
    </xf>
    <xf numFmtId="3" fontId="5" fillId="5" borderId="72" xfId="24" applyNumberFormat="1" applyFont="1" applyFill="1" applyBorder="1" applyAlignment="1" applyProtection="1">
      <alignment vertical="center" wrapText="1"/>
    </xf>
    <xf numFmtId="0" fontId="6" fillId="5" borderId="71" xfId="0" applyNumberFormat="1" applyFont="1" applyFill="1" applyBorder="1" applyAlignment="1" applyProtection="1">
      <alignment horizontal="left" vertical="center"/>
    </xf>
    <xf numFmtId="0" fontId="22" fillId="0" borderId="0" xfId="0" applyFont="1" applyFill="1" applyBorder="1" applyAlignment="1"/>
    <xf numFmtId="0" fontId="4" fillId="4" borderId="0" xfId="0" applyFont="1" applyFill="1"/>
    <xf numFmtId="0" fontId="17" fillId="0" borderId="0" xfId="0" applyFont="1" applyFill="1" applyAlignment="1" applyProtection="1">
      <alignment vertical="top"/>
    </xf>
    <xf numFmtId="3" fontId="10" fillId="5" borderId="74" xfId="0" applyNumberFormat="1" applyFont="1" applyFill="1" applyBorder="1" applyAlignment="1" applyProtection="1"/>
    <xf numFmtId="3" fontId="10" fillId="5" borderId="73" xfId="0" applyNumberFormat="1" applyFont="1" applyFill="1" applyBorder="1" applyAlignment="1" applyProtection="1">
      <alignment vertical="center"/>
    </xf>
    <xf numFmtId="0" fontId="4" fillId="5" borderId="0" xfId="0" applyFont="1" applyFill="1"/>
    <xf numFmtId="0" fontId="6" fillId="5" borderId="0" xfId="0" applyFont="1" applyFill="1" applyAlignment="1">
      <alignment vertical="center"/>
    </xf>
    <xf numFmtId="0" fontId="4" fillId="5" borderId="0" xfId="0" applyFont="1" applyFill="1" applyAlignment="1">
      <alignment vertical="top"/>
    </xf>
    <xf numFmtId="3" fontId="4" fillId="0" borderId="68" xfId="24" applyNumberFormat="1" applyFont="1" applyFill="1" applyBorder="1" applyAlignment="1" applyProtection="1">
      <alignment horizontal="right" vertical="center" wrapText="1"/>
    </xf>
    <xf numFmtId="3" fontId="4" fillId="0" borderId="67" xfId="24" applyNumberFormat="1" applyFont="1" applyFill="1" applyBorder="1" applyAlignment="1" applyProtection="1">
      <alignment horizontal="right" vertical="center" wrapText="1"/>
    </xf>
    <xf numFmtId="0" fontId="17" fillId="2" borderId="0" xfId="0" applyFont="1" applyFill="1" applyProtection="1"/>
    <xf numFmtId="0" fontId="38" fillId="0" borderId="0" xfId="0" applyFont="1"/>
    <xf numFmtId="0" fontId="5" fillId="0" borderId="1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36" fillId="0" borderId="0" xfId="1" applyFont="1" applyFill="1" applyBorder="1" applyAlignment="1" applyProtection="1">
      <alignment vertical="top"/>
    </xf>
    <xf numFmtId="3" fontId="4" fillId="4" borderId="13" xfId="0" applyNumberFormat="1" applyFont="1" applyFill="1" applyBorder="1" applyAlignment="1" applyProtection="1">
      <alignment horizontal="right"/>
    </xf>
    <xf numFmtId="3" fontId="6" fillId="4" borderId="22" xfId="24" applyNumberFormat="1" applyFont="1" applyFill="1" applyBorder="1" applyAlignment="1" applyProtection="1">
      <alignment horizontal="right" vertical="center" wrapText="1"/>
    </xf>
    <xf numFmtId="3" fontId="5" fillId="5" borderId="12" xfId="24" applyNumberFormat="1" applyFont="1" applyFill="1" applyBorder="1" applyAlignment="1" applyProtection="1">
      <alignment vertical="center" wrapText="1"/>
    </xf>
    <xf numFmtId="0" fontId="6" fillId="5" borderId="15" xfId="0" applyNumberFormat="1" applyFont="1" applyFill="1" applyBorder="1" applyAlignment="1" applyProtection="1">
      <alignment horizontal="left" vertical="center"/>
    </xf>
    <xf numFmtId="3" fontId="5" fillId="5" borderId="10" xfId="24" applyNumberFormat="1" applyFont="1" applyFill="1" applyBorder="1" applyAlignment="1" applyProtection="1">
      <alignment vertical="center" wrapText="1"/>
    </xf>
    <xf numFmtId="0" fontId="5" fillId="0" borderId="7" xfId="0" applyFont="1" applyFill="1" applyBorder="1" applyAlignment="1" applyProtection="1">
      <alignment horizontal="left" vertical="center" wrapText="1"/>
    </xf>
    <xf numFmtId="3" fontId="11" fillId="0" borderId="10" xfId="24" applyNumberFormat="1" applyFont="1" applyFill="1" applyBorder="1" applyAlignment="1" applyProtection="1">
      <alignment horizontal="right" vertical="center" wrapText="1"/>
    </xf>
    <xf numFmtId="3" fontId="4" fillId="0" borderId="20" xfId="24" applyNumberFormat="1" applyFont="1" applyFill="1" applyBorder="1" applyAlignment="1" applyProtection="1">
      <alignment vertical="center" wrapText="1"/>
    </xf>
    <xf numFmtId="0" fontId="4" fillId="4" borderId="0" xfId="0" applyFont="1" applyFill="1" applyBorder="1" applyAlignment="1" applyProtection="1">
      <alignment vertical="center"/>
      <protection locked="0"/>
    </xf>
    <xf numFmtId="0" fontId="38" fillId="0" borderId="0" xfId="0" applyFont="1" applyFill="1" applyBorder="1" applyAlignment="1"/>
    <xf numFmtId="0" fontId="4" fillId="0" borderId="0" xfId="0" applyFont="1" applyFill="1"/>
    <xf numFmtId="0" fontId="6" fillId="5" borderId="0" xfId="3" applyFont="1" applyFill="1" applyBorder="1" applyAlignment="1" applyProtection="1">
      <alignment vertical="top" wrapText="1"/>
    </xf>
    <xf numFmtId="0" fontId="33" fillId="5" borderId="0" xfId="3" applyFont="1" applyFill="1" applyBorder="1" applyAlignment="1" applyProtection="1">
      <alignment vertical="top"/>
    </xf>
    <xf numFmtId="0" fontId="6" fillId="5" borderId="0" xfId="3" applyFont="1" applyFill="1" applyAlignment="1" applyProtection="1">
      <alignment vertical="top" wrapText="1"/>
    </xf>
    <xf numFmtId="0" fontId="11" fillId="5" borderId="0" xfId="1" applyFont="1" applyFill="1" applyBorder="1" applyAlignment="1" applyProtection="1">
      <alignment vertical="top" wrapText="1"/>
    </xf>
    <xf numFmtId="0" fontId="6" fillId="0" borderId="0" xfId="3" applyFont="1" applyFill="1" applyAlignment="1" applyProtection="1">
      <alignment vertical="top" wrapText="1"/>
    </xf>
    <xf numFmtId="0" fontId="46" fillId="7" borderId="11" xfId="35" applyFont="1" applyFill="1" applyBorder="1" applyAlignment="1">
      <alignment vertical="center" wrapText="1"/>
    </xf>
    <xf numFmtId="0" fontId="11" fillId="7" borderId="13" xfId="35" applyFont="1" applyFill="1" applyBorder="1" applyAlignment="1">
      <alignment vertical="center" wrapText="1"/>
    </xf>
    <xf numFmtId="0" fontId="6" fillId="0" borderId="0" xfId="3" applyFont="1" applyFill="1" applyAlignment="1" applyProtection="1">
      <alignment vertical="top"/>
    </xf>
    <xf numFmtId="0" fontId="0" fillId="0" borderId="0" xfId="0" applyAlignment="1">
      <alignment vertical="top" wrapText="1"/>
    </xf>
    <xf numFmtId="0" fontId="10" fillId="5" borderId="0" xfId="3" applyFont="1" applyFill="1" applyBorder="1" applyAlignment="1" applyProtection="1">
      <alignment horizontal="left" vertical="center"/>
    </xf>
    <xf numFmtId="0" fontId="10" fillId="5" borderId="0" xfId="3" applyFont="1" applyFill="1" applyBorder="1" applyAlignment="1" applyProtection="1">
      <alignment vertical="center"/>
    </xf>
    <xf numFmtId="0" fontId="6" fillId="5" borderId="0" xfId="1" applyFont="1" applyFill="1" applyBorder="1" applyAlignment="1" applyProtection="1">
      <alignment vertical="top" wrapText="1"/>
    </xf>
    <xf numFmtId="0" fontId="46" fillId="7" borderId="0" xfId="35" applyFont="1" applyFill="1" applyAlignment="1">
      <alignment vertical="center" wrapText="1"/>
    </xf>
    <xf numFmtId="0" fontId="11" fillId="7" borderId="0" xfId="35" applyFont="1" applyFill="1" applyAlignment="1">
      <alignment vertical="center" wrapText="1"/>
    </xf>
    <xf numFmtId="0" fontId="4" fillId="5" borderId="0" xfId="3" applyFont="1" applyFill="1" applyAlignment="1" applyProtection="1">
      <alignment horizontal="left" vertical="top" wrapText="1"/>
    </xf>
    <xf numFmtId="0" fontId="11" fillId="0" borderId="0" xfId="0" applyFont="1" applyAlignment="1">
      <alignment vertical="top" wrapText="1"/>
    </xf>
    <xf numFmtId="0" fontId="6" fillId="0" borderId="17" xfId="3" applyFont="1" applyFill="1" applyBorder="1" applyAlignment="1" applyProtection="1">
      <alignment vertical="top"/>
    </xf>
    <xf numFmtId="0" fontId="6" fillId="0" borderId="0" xfId="0" applyFont="1" applyAlignment="1">
      <alignment vertical="top" wrapText="1"/>
    </xf>
    <xf numFmtId="0" fontId="46" fillId="7" borderId="16" xfId="35" applyFont="1" applyFill="1" applyBorder="1" applyAlignment="1">
      <alignment vertical="center" wrapText="1"/>
    </xf>
    <xf numFmtId="0" fontId="11" fillId="7" borderId="8" xfId="35" applyFont="1" applyFill="1" applyBorder="1" applyAlignment="1">
      <alignment vertical="center" wrapText="1"/>
    </xf>
    <xf numFmtId="0" fontId="6" fillId="5" borderId="0" xfId="3" applyFont="1" applyFill="1" applyAlignment="1" applyProtection="1">
      <alignment horizontal="left" vertical="top" wrapText="1"/>
    </xf>
    <xf numFmtId="0" fontId="6" fillId="5" borderId="0" xfId="3" applyFont="1" applyFill="1" applyBorder="1" applyAlignment="1" applyProtection="1">
      <alignment horizontal="left" vertical="top" wrapText="1"/>
    </xf>
    <xf numFmtId="0" fontId="46" fillId="7" borderId="17" xfId="35" applyFont="1" applyFill="1" applyBorder="1" applyAlignment="1">
      <alignment vertical="center" wrapText="1"/>
    </xf>
    <xf numFmtId="0" fontId="11" fillId="7" borderId="17" xfId="35" applyFont="1" applyFill="1" applyBorder="1" applyAlignment="1">
      <alignment vertical="center" wrapText="1"/>
    </xf>
    <xf numFmtId="0" fontId="0" fillId="0" borderId="0" xfId="0" applyBorder="1" applyAlignment="1">
      <alignment vertical="top" wrapText="1"/>
    </xf>
    <xf numFmtId="0" fontId="16" fillId="5" borderId="0" xfId="3" applyFont="1" applyFill="1" applyAlignment="1" applyProtection="1">
      <alignment vertical="top"/>
    </xf>
    <xf numFmtId="0" fontId="6" fillId="5" borderId="0" xfId="3" quotePrefix="1" applyFont="1" applyFill="1" applyBorder="1" applyAlignment="1" applyProtection="1">
      <alignment vertical="top" wrapText="1"/>
    </xf>
    <xf numFmtId="0" fontId="11" fillId="5" borderId="0" xfId="3" applyFont="1" applyFill="1" applyBorder="1" applyAlignment="1" applyProtection="1">
      <alignment vertical="top" wrapText="1"/>
    </xf>
    <xf numFmtId="0" fontId="48" fillId="5" borderId="0" xfId="1" applyFont="1" applyFill="1" applyBorder="1" applyAlignment="1" applyProtection="1">
      <alignment vertical="top" wrapText="1"/>
    </xf>
    <xf numFmtId="0" fontId="11" fillId="5" borderId="0" xfId="1" applyFont="1" applyFill="1" applyAlignment="1" applyProtection="1">
      <alignment vertical="top" wrapText="1"/>
    </xf>
    <xf numFmtId="0" fontId="6" fillId="5" borderId="0" xfId="1" applyFont="1" applyFill="1" applyAlignment="1" applyProtection="1">
      <alignment vertical="top" wrapText="1"/>
    </xf>
    <xf numFmtId="0" fontId="48" fillId="5" borderId="0" xfId="3" applyFont="1" applyFill="1" applyBorder="1" applyAlignment="1" applyProtection="1">
      <alignment vertical="top" wrapText="1"/>
    </xf>
    <xf numFmtId="0" fontId="6" fillId="5" borderId="7" xfId="1" applyFont="1" applyFill="1" applyBorder="1" applyAlignment="1" applyProtection="1">
      <alignment vertical="top" wrapText="1"/>
    </xf>
    <xf numFmtId="0" fontId="4" fillId="0" borderId="15"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4" borderId="0" xfId="0" applyFont="1" applyFill="1" applyBorder="1" applyAlignment="1" applyProtection="1">
      <alignment vertical="center"/>
      <protection locked="0"/>
    </xf>
    <xf numFmtId="0" fontId="4" fillId="0" borderId="0" xfId="0" applyFont="1" applyProtection="1"/>
    <xf numFmtId="0" fontId="4" fillId="4" borderId="0" xfId="0" applyFont="1" applyFill="1" applyAlignment="1" applyProtection="1">
      <alignment vertical="center"/>
      <protection locked="0"/>
    </xf>
    <xf numFmtId="14" fontId="4" fillId="4" borderId="1" xfId="0" applyNumberFormat="1" applyFont="1" applyFill="1" applyBorder="1" applyAlignment="1" applyProtection="1">
      <alignment horizontal="left" vertical="center"/>
      <protection locked="0"/>
    </xf>
    <xf numFmtId="14" fontId="4" fillId="4" borderId="0" xfId="0" applyNumberFormat="1" applyFont="1" applyFill="1" applyBorder="1" applyAlignment="1" applyProtection="1">
      <alignment horizontal="left" vertical="center"/>
      <protection locked="0"/>
    </xf>
    <xf numFmtId="0" fontId="4" fillId="2" borderId="0" xfId="0" applyFont="1" applyFill="1" applyAlignment="1" applyProtection="1">
      <alignment wrapText="1"/>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23" fillId="7" borderId="11" xfId="0" applyFont="1" applyFill="1" applyBorder="1" applyAlignment="1">
      <alignment horizontal="left" vertical="center"/>
    </xf>
    <xf numFmtId="0" fontId="23" fillId="7" borderId="12" xfId="0" applyFont="1" applyFill="1" applyBorder="1" applyAlignment="1">
      <alignment horizontal="left" vertical="center"/>
    </xf>
    <xf numFmtId="0" fontId="23" fillId="7" borderId="13" xfId="0" applyFont="1" applyFill="1" applyBorder="1" applyAlignment="1">
      <alignment horizontal="left" vertical="center"/>
    </xf>
    <xf numFmtId="0" fontId="4" fillId="4" borderId="0" xfId="0" applyFont="1" applyFill="1" applyAlignment="1" applyProtection="1">
      <alignment horizontal="left" vertical="top" wrapText="1"/>
      <protection locked="0"/>
    </xf>
    <xf numFmtId="0" fontId="23" fillId="7" borderId="11" xfId="0" applyFont="1" applyFill="1" applyBorder="1" applyAlignment="1">
      <alignment horizontal="left" vertical="center" wrapText="1"/>
    </xf>
    <xf numFmtId="0" fontId="23" fillId="7" borderId="12" xfId="0" applyFont="1" applyFill="1" applyBorder="1" applyAlignment="1">
      <alignment horizontal="left" vertical="center" wrapText="1"/>
    </xf>
    <xf numFmtId="0" fontId="23" fillId="7" borderId="13" xfId="0" applyFont="1" applyFill="1" applyBorder="1" applyAlignment="1">
      <alignment horizontal="left" vertical="center" wrapText="1"/>
    </xf>
    <xf numFmtId="0" fontId="0" fillId="4" borderId="0" xfId="0" applyFill="1" applyAlignment="1" applyProtection="1">
      <alignment horizontal="left" vertical="top" wrapText="1"/>
      <protection locked="0"/>
    </xf>
    <xf numFmtId="0" fontId="18" fillId="0" borderId="0" xfId="0" applyFont="1" applyAlignment="1" applyProtection="1">
      <alignment horizontal="left"/>
    </xf>
    <xf numFmtId="0" fontId="6" fillId="4" borderId="0" xfId="0" applyNumberFormat="1" applyFont="1" applyFill="1" applyAlignment="1" applyProtection="1">
      <alignment horizontal="left" vertical="center"/>
      <protection locked="0"/>
    </xf>
    <xf numFmtId="0" fontId="5" fillId="2" borderId="0" xfId="0" applyFont="1" applyFill="1" applyAlignment="1" applyProtection="1">
      <alignment horizontal="left" vertical="center" wrapText="1"/>
    </xf>
    <xf numFmtId="0" fontId="52" fillId="2" borderId="0" xfId="0" applyFont="1" applyFill="1" applyAlignment="1" applyProtection="1">
      <alignment horizontal="left" vertical="center" wrapText="1" indent="1"/>
    </xf>
    <xf numFmtId="0" fontId="5" fillId="2" borderId="0" xfId="0" applyFont="1" applyFill="1" applyAlignment="1" applyProtection="1">
      <alignment horizontal="left" wrapText="1"/>
    </xf>
    <xf numFmtId="0" fontId="2" fillId="0" borderId="0" xfId="0" applyFont="1" applyAlignment="1" applyProtection="1">
      <alignment horizontal="left"/>
    </xf>
    <xf numFmtId="0" fontId="4" fillId="2" borderId="17"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6" fillId="4" borderId="1" xfId="0" applyNumberFormat="1" applyFont="1" applyFill="1" applyBorder="1" applyAlignment="1" applyProtection="1">
      <alignment horizontal="left" vertical="center"/>
      <protection locked="0"/>
    </xf>
    <xf numFmtId="0" fontId="6" fillId="4" borderId="0" xfId="0" applyNumberFormat="1" applyFont="1" applyFill="1" applyBorder="1" applyAlignment="1" applyProtection="1">
      <alignment horizontal="left" vertical="center"/>
      <protection locked="0"/>
    </xf>
    <xf numFmtId="0" fontId="23" fillId="8" borderId="19" xfId="0" applyFont="1" applyFill="1" applyBorder="1" applyAlignment="1" applyProtection="1">
      <alignment horizontal="center" vertical="center"/>
    </xf>
    <xf numFmtId="0" fontId="23" fillId="8" borderId="17" xfId="0" applyFont="1" applyFill="1" applyBorder="1" applyAlignment="1" applyProtection="1">
      <alignment horizontal="center" vertical="center"/>
    </xf>
    <xf numFmtId="0" fontId="23" fillId="8" borderId="14" xfId="0" applyFont="1" applyFill="1" applyBorder="1" applyAlignment="1" applyProtection="1">
      <alignment horizontal="center" vertical="center"/>
    </xf>
    <xf numFmtId="0" fontId="5" fillId="8" borderId="0" xfId="0" applyFont="1" applyFill="1" applyBorder="1" applyAlignment="1" applyProtection="1">
      <alignment horizontal="left" vertical="center"/>
    </xf>
    <xf numFmtId="0" fontId="5" fillId="8" borderId="9" xfId="0" applyFont="1" applyFill="1" applyBorder="1" applyAlignment="1" applyProtection="1">
      <alignment horizontal="left" vertical="center"/>
    </xf>
    <xf numFmtId="0" fontId="2" fillId="8" borderId="16" xfId="0" applyFont="1" applyFill="1" applyBorder="1" applyAlignment="1">
      <alignment horizontal="center" vertical="top" wrapText="1"/>
    </xf>
    <xf numFmtId="0" fontId="2" fillId="8" borderId="7" xfId="0" applyFont="1" applyFill="1" applyBorder="1" applyAlignment="1">
      <alignment horizontal="center" vertical="top" wrapText="1"/>
    </xf>
    <xf numFmtId="0" fontId="2" fillId="8" borderId="8" xfId="0" applyFont="1" applyFill="1" applyBorder="1" applyAlignment="1">
      <alignment horizontal="center" vertical="top" wrapText="1"/>
    </xf>
    <xf numFmtId="0" fontId="4" fillId="0" borderId="19"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19" fillId="8" borderId="11" xfId="0" applyFont="1" applyFill="1" applyBorder="1" applyAlignment="1">
      <alignment horizontal="left" vertical="top" wrapText="1"/>
    </xf>
    <xf numFmtId="0" fontId="11" fillId="0" borderId="12" xfId="0" applyFont="1" applyBorder="1" applyAlignment="1"/>
    <xf numFmtId="0" fontId="11" fillId="0" borderId="13" xfId="0" applyFont="1" applyBorder="1" applyAlignment="1"/>
    <xf numFmtId="0" fontId="2" fillId="4" borderId="47" xfId="0" applyFont="1" applyFill="1" applyBorder="1" applyAlignment="1" applyProtection="1">
      <alignment horizontal="left" vertical="center"/>
      <protection locked="0"/>
    </xf>
    <xf numFmtId="0" fontId="0" fillId="0" borderId="12" xfId="0" applyBorder="1" applyAlignment="1">
      <alignment vertical="center"/>
    </xf>
    <xf numFmtId="0" fontId="0" fillId="0" borderId="13" xfId="0" applyBorder="1" applyAlignment="1">
      <alignment vertical="center"/>
    </xf>
    <xf numFmtId="0" fontId="2" fillId="4" borderId="12"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2" fillId="4" borderId="61"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0" fontId="0" fillId="0" borderId="7" xfId="0" applyBorder="1" applyAlignment="1">
      <alignment vertical="center"/>
    </xf>
    <xf numFmtId="0" fontId="0" fillId="0" borderId="8" xfId="0" applyBorder="1" applyAlignment="1">
      <alignment vertical="center"/>
    </xf>
    <xf numFmtId="0" fontId="2" fillId="0" borderId="40" xfId="0" applyFont="1" applyBorder="1" applyAlignment="1">
      <alignment horizontal="right" vertical="center"/>
    </xf>
    <xf numFmtId="0" fontId="0" fillId="0" borderId="40" xfId="0" applyBorder="1" applyAlignment="1">
      <alignment vertical="center"/>
    </xf>
    <xf numFmtId="0" fontId="6" fillId="4" borderId="13" xfId="0" applyFont="1" applyFill="1" applyBorder="1" applyAlignment="1" applyProtection="1">
      <alignment horizontal="left" vertical="top" wrapText="1"/>
      <protection locked="0"/>
    </xf>
    <xf numFmtId="0" fontId="2" fillId="8" borderId="53" xfId="0" applyFont="1" applyFill="1" applyBorder="1" applyAlignment="1">
      <alignment horizontal="left" vertical="top" wrapText="1"/>
    </xf>
    <xf numFmtId="0" fontId="2" fillId="8" borderId="52" xfId="0" applyFont="1" applyFill="1" applyBorder="1" applyAlignment="1">
      <alignment horizontal="left" vertical="top" wrapText="1"/>
    </xf>
    <xf numFmtId="0" fontId="0" fillId="0" borderId="52" xfId="0" applyBorder="1" applyAlignment="1">
      <alignment vertical="top" wrapText="1"/>
    </xf>
    <xf numFmtId="0" fontId="0" fillId="0" borderId="37" xfId="0" applyBorder="1" applyAlignment="1"/>
    <xf numFmtId="0" fontId="2" fillId="4" borderId="49"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0" fillId="0" borderId="0" xfId="0" applyBorder="1" applyAlignment="1">
      <alignment vertical="center"/>
    </xf>
    <xf numFmtId="0" fontId="0" fillId="0" borderId="9" xfId="0" applyBorder="1" applyAlignment="1">
      <alignment vertical="center"/>
    </xf>
    <xf numFmtId="0" fontId="19" fillId="0" borderId="43" xfId="0" applyFont="1" applyBorder="1" applyAlignment="1">
      <alignment vertical="center"/>
    </xf>
    <xf numFmtId="0" fontId="23" fillId="7" borderId="45" xfId="0" applyFont="1" applyFill="1" applyBorder="1" applyAlignment="1">
      <alignment horizontal="left" vertical="center"/>
    </xf>
    <xf numFmtId="0" fontId="23" fillId="7" borderId="46" xfId="0" applyFont="1" applyFill="1" applyBorder="1" applyAlignment="1">
      <alignment horizontal="left" vertical="center"/>
    </xf>
    <xf numFmtId="0" fontId="0" fillId="0" borderId="46" xfId="0" applyBorder="1" applyAlignment="1">
      <alignment vertical="center"/>
    </xf>
    <xf numFmtId="0" fontId="2" fillId="4" borderId="43" xfId="0" applyFont="1" applyFill="1" applyBorder="1" applyAlignment="1" applyProtection="1">
      <alignment horizontal="left" vertical="center"/>
      <protection locked="0"/>
    </xf>
    <xf numFmtId="0" fontId="2" fillId="4" borderId="40" xfId="0" applyFont="1" applyFill="1" applyBorder="1" applyAlignment="1" applyProtection="1">
      <alignment horizontal="left" vertical="center"/>
      <protection locked="0"/>
    </xf>
    <xf numFmtId="0" fontId="0" fillId="0" borderId="60" xfId="0" applyBorder="1" applyAlignment="1">
      <alignment vertical="center"/>
    </xf>
    <xf numFmtId="0" fontId="2" fillId="4" borderId="13"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0" fillId="0" borderId="10" xfId="0" applyBorder="1" applyAlignment="1">
      <alignment vertical="center"/>
    </xf>
    <xf numFmtId="0" fontId="2" fillId="4" borderId="54" xfId="0" applyFont="1" applyFill="1" applyBorder="1" applyAlignment="1" applyProtection="1">
      <alignment horizontal="left" vertical="center"/>
      <protection locked="0"/>
    </xf>
    <xf numFmtId="0" fontId="2" fillId="4" borderId="34" xfId="0" applyFont="1" applyFill="1" applyBorder="1" applyAlignment="1" applyProtection="1">
      <alignment horizontal="left" vertical="center"/>
      <protection locked="0"/>
    </xf>
    <xf numFmtId="0" fontId="2" fillId="4" borderId="55" xfId="0" applyFont="1" applyFill="1" applyBorder="1" applyAlignment="1" applyProtection="1">
      <alignment horizontal="left" vertical="center"/>
      <protection locked="0"/>
    </xf>
    <xf numFmtId="0" fontId="2" fillId="8" borderId="63" xfId="0" applyFont="1" applyFill="1" applyBorder="1" applyAlignment="1">
      <alignment horizontal="left" vertical="top" wrapText="1"/>
    </xf>
    <xf numFmtId="0" fontId="2" fillId="8" borderId="17" xfId="0" applyFont="1" applyFill="1" applyBorder="1" applyAlignment="1">
      <alignment horizontal="left" vertical="top" wrapText="1"/>
    </xf>
    <xf numFmtId="0" fontId="0" fillId="0" borderId="17" xfId="0" applyBorder="1" applyAlignment="1">
      <alignment vertical="top" wrapText="1"/>
    </xf>
    <xf numFmtId="0" fontId="0" fillId="0" borderId="14" xfId="0" applyBorder="1" applyAlignment="1"/>
    <xf numFmtId="0" fontId="2" fillId="4" borderId="45" xfId="0" applyFont="1" applyFill="1" applyBorder="1" applyAlignment="1" applyProtection="1">
      <alignment horizontal="left" vertical="center"/>
      <protection locked="0"/>
    </xf>
    <xf numFmtId="0" fontId="2" fillId="4" borderId="46" xfId="0" applyFont="1" applyFill="1" applyBorder="1" applyAlignment="1" applyProtection="1">
      <alignment horizontal="left" vertical="center"/>
      <protection locked="0"/>
    </xf>
    <xf numFmtId="0" fontId="0" fillId="0" borderId="50" xfId="0" applyBorder="1" applyAlignment="1">
      <alignment vertical="center"/>
    </xf>
    <xf numFmtId="0" fontId="10" fillId="5" borderId="0" xfId="0" applyFont="1" applyFill="1" applyBorder="1" applyAlignment="1" applyProtection="1">
      <alignment horizontal="left" vertical="center"/>
    </xf>
    <xf numFmtId="0" fontId="0" fillId="0" borderId="0" xfId="0" applyAlignment="1"/>
    <xf numFmtId="0" fontId="2" fillId="4" borderId="50" xfId="0" applyFont="1" applyFill="1" applyBorder="1" applyAlignment="1" applyProtection="1">
      <alignment horizontal="left" vertical="center"/>
      <protection locked="0"/>
    </xf>
    <xf numFmtId="0" fontId="2" fillId="4" borderId="41" xfId="0" applyFont="1" applyFill="1" applyBorder="1" applyAlignment="1" applyProtection="1">
      <alignment horizontal="left" vertical="center"/>
      <protection locked="0"/>
    </xf>
    <xf numFmtId="0" fontId="0" fillId="0" borderId="41" xfId="0" applyBorder="1" applyAlignment="1">
      <alignment vertical="center"/>
    </xf>
    <xf numFmtId="0" fontId="2" fillId="4" borderId="59" xfId="0" applyFont="1" applyFill="1" applyBorder="1" applyAlignment="1" applyProtection="1">
      <alignment vertical="center"/>
      <protection locked="0"/>
    </xf>
    <xf numFmtId="0" fontId="0" fillId="0" borderId="18" xfId="0" applyBorder="1" applyAlignment="1">
      <alignment vertical="center"/>
    </xf>
    <xf numFmtId="0" fontId="2" fillId="4" borderId="42" xfId="0" applyFont="1" applyFill="1" applyBorder="1" applyAlignment="1" applyProtection="1">
      <alignment vertical="center"/>
      <protection locked="0"/>
    </xf>
    <xf numFmtId="0" fontId="0" fillId="0" borderId="38" xfId="0" applyBorder="1" applyAlignment="1">
      <alignment vertical="center"/>
    </xf>
    <xf numFmtId="0" fontId="2" fillId="8" borderId="53" xfId="0" applyFont="1" applyFill="1" applyBorder="1" applyAlignment="1">
      <alignment vertical="top" wrapText="1"/>
    </xf>
    <xf numFmtId="0" fontId="0" fillId="0" borderId="52" xfId="0" applyBorder="1" applyAlignment="1"/>
    <xf numFmtId="0" fontId="23" fillId="7" borderId="15" xfId="0" applyFont="1" applyFill="1" applyBorder="1" applyAlignment="1">
      <alignment horizontal="left" vertical="center"/>
    </xf>
    <xf numFmtId="0" fontId="23" fillId="7" borderId="0" xfId="0" applyFont="1" applyFill="1" applyBorder="1" applyAlignment="1">
      <alignment horizontal="left" vertical="center"/>
    </xf>
    <xf numFmtId="0" fontId="2" fillId="8" borderId="54" xfId="0" applyFont="1" applyFill="1" applyBorder="1" applyAlignment="1">
      <alignment horizontal="left" vertical="top" wrapText="1"/>
    </xf>
    <xf numFmtId="0" fontId="0" fillId="0" borderId="34" xfId="0" applyBorder="1" applyAlignment="1"/>
    <xf numFmtId="0" fontId="0" fillId="0" borderId="55" xfId="0" applyBorder="1" applyAlignment="1"/>
    <xf numFmtId="49" fontId="52" fillId="10" borderId="32" xfId="0" applyNumberFormat="1" applyFont="1" applyFill="1" applyBorder="1" applyAlignment="1" applyProtection="1">
      <alignment vertical="center" wrapText="1"/>
    </xf>
    <xf numFmtId="0" fontId="52" fillId="0" borderId="34" xfId="0" applyFont="1" applyBorder="1" applyAlignment="1">
      <alignment vertical="center" wrapText="1"/>
    </xf>
    <xf numFmtId="0" fontId="23" fillId="7" borderId="45" xfId="0" applyFont="1" applyFill="1" applyBorder="1" applyAlignment="1">
      <alignment vertical="center"/>
    </xf>
    <xf numFmtId="0" fontId="0" fillId="0" borderId="52" xfId="0" applyBorder="1" applyAlignment="1">
      <alignment horizontal="left"/>
    </xf>
    <xf numFmtId="0" fontId="2" fillId="4" borderId="29" xfId="0" applyFont="1" applyFill="1" applyBorder="1" applyAlignment="1" applyProtection="1">
      <alignment horizontal="left" vertical="center"/>
      <protection locked="0"/>
    </xf>
    <xf numFmtId="0" fontId="2" fillId="4" borderId="30" xfId="0" applyFont="1" applyFill="1" applyBorder="1" applyAlignment="1" applyProtection="1">
      <alignment horizontal="left" vertical="center"/>
      <protection locked="0"/>
    </xf>
    <xf numFmtId="0" fontId="0" fillId="0" borderId="30" xfId="0" applyBorder="1" applyAlignment="1">
      <alignment vertical="center"/>
    </xf>
    <xf numFmtId="0" fontId="0" fillId="0" borderId="51" xfId="0" applyBorder="1" applyAlignment="1">
      <alignment vertical="center"/>
    </xf>
    <xf numFmtId="0" fontId="23" fillId="7" borderId="19" xfId="0" applyFont="1" applyFill="1" applyBorder="1" applyAlignment="1">
      <alignment horizontal="left" vertical="center"/>
    </xf>
    <xf numFmtId="0" fontId="23" fillId="7" borderId="17" xfId="0" applyFont="1" applyFill="1" applyBorder="1" applyAlignment="1">
      <alignment horizontal="left" vertical="center"/>
    </xf>
    <xf numFmtId="0" fontId="4" fillId="0" borderId="1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6" fillId="5" borderId="0" xfId="0" applyNumberFormat="1" applyFont="1" applyFill="1" applyAlignment="1" applyProtection="1">
      <alignment horizontal="left" vertical="center"/>
    </xf>
    <xf numFmtId="0" fontId="5" fillId="5" borderId="0" xfId="0" applyFont="1" applyFill="1" applyAlignment="1" applyProtection="1">
      <alignment horizontal="left" wrapText="1"/>
    </xf>
    <xf numFmtId="0" fontId="5" fillId="0" borderId="1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9" fillId="5" borderId="0" xfId="0" applyFont="1" applyFill="1" applyAlignment="1" applyProtection="1">
      <alignment horizontal="left"/>
    </xf>
    <xf numFmtId="0" fontId="23" fillId="7" borderId="14" xfId="0" applyFont="1" applyFill="1" applyBorder="1" applyAlignment="1">
      <alignment horizontal="left" vertical="center"/>
    </xf>
    <xf numFmtId="0" fontId="19" fillId="0" borderId="54" xfId="0" applyFont="1" applyBorder="1" applyAlignment="1">
      <alignment vertical="center"/>
    </xf>
    <xf numFmtId="0" fontId="0" fillId="0" borderId="34" xfId="0" applyBorder="1" applyAlignment="1">
      <alignment vertical="center"/>
    </xf>
    <xf numFmtId="0" fontId="17" fillId="2" borderId="0" xfId="0" applyFont="1" applyFill="1" applyBorder="1" applyAlignment="1" applyProtection="1">
      <alignment wrapText="1"/>
    </xf>
    <xf numFmtId="0" fontId="0" fillId="0" borderId="0" xfId="0" applyBorder="1" applyAlignment="1">
      <alignment wrapText="1"/>
    </xf>
    <xf numFmtId="0" fontId="0" fillId="0" borderId="0" xfId="0" applyAlignment="1">
      <alignment wrapText="1"/>
    </xf>
    <xf numFmtId="0" fontId="54" fillId="2" borderId="58" xfId="0" applyFont="1" applyFill="1" applyBorder="1" applyAlignment="1" applyProtection="1">
      <alignment horizontal="left" vertical="center"/>
    </xf>
    <xf numFmtId="0" fontId="47" fillId="2" borderId="12" xfId="0" applyFont="1" applyFill="1" applyBorder="1" applyAlignment="1" applyProtection="1">
      <alignment horizontal="left" vertical="center"/>
    </xf>
    <xf numFmtId="0" fontId="47" fillId="0" borderId="13" xfId="0" applyFont="1" applyBorder="1" applyAlignment="1">
      <alignment horizontal="left" vertical="center"/>
    </xf>
    <xf numFmtId="0" fontId="5" fillId="2" borderId="58"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49" fontId="5" fillId="10" borderId="11" xfId="0" applyNumberFormat="1" applyFont="1" applyFill="1" applyBorder="1" applyAlignment="1" applyProtection="1">
      <alignment horizontal="center"/>
    </xf>
    <xf numFmtId="49" fontId="5" fillId="10" borderId="12" xfId="0" applyNumberFormat="1" applyFont="1" applyFill="1" applyBorder="1" applyAlignment="1" applyProtection="1">
      <alignment horizontal="center"/>
    </xf>
    <xf numFmtId="49" fontId="5" fillId="10" borderId="13" xfId="0" applyNumberFormat="1" applyFont="1" applyFill="1" applyBorder="1" applyAlignment="1" applyProtection="1">
      <alignment horizontal="center"/>
    </xf>
    <xf numFmtId="0" fontId="2" fillId="0" borderId="28"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6" fillId="5" borderId="0" xfId="0" applyFont="1" applyFill="1" applyBorder="1" applyAlignment="1" applyProtection="1">
      <alignment horizontal="left" vertical="center" wrapText="1"/>
    </xf>
    <xf numFmtId="0" fontId="0" fillId="4" borderId="0" xfId="0" applyFill="1"/>
    <xf numFmtId="0" fontId="6" fillId="8" borderId="20" xfId="0" applyFont="1" applyFill="1" applyBorder="1" applyAlignment="1" applyProtection="1">
      <alignment horizontal="left" wrapText="1"/>
    </xf>
    <xf numFmtId="0" fontId="6" fillId="8" borderId="18" xfId="0" applyFont="1" applyFill="1" applyBorder="1" applyAlignment="1" applyProtection="1">
      <alignment horizontal="left" wrapText="1"/>
    </xf>
    <xf numFmtId="0" fontId="6" fillId="8" borderId="19" xfId="0" applyFont="1" applyFill="1" applyBorder="1" applyAlignment="1" applyProtection="1">
      <alignment horizontal="left" wrapText="1"/>
    </xf>
    <xf numFmtId="0" fontId="6" fillId="8" borderId="16" xfId="0" applyFont="1" applyFill="1" applyBorder="1" applyAlignment="1" applyProtection="1">
      <alignment horizontal="left" wrapText="1"/>
    </xf>
    <xf numFmtId="0" fontId="11" fillId="2" borderId="0" xfId="0" applyFont="1" applyFill="1" applyAlignment="1" applyProtection="1">
      <alignment horizontal="center" vertical="center"/>
    </xf>
    <xf numFmtId="0" fontId="6" fillId="5" borderId="2" xfId="0" applyNumberFormat="1" applyFont="1" applyFill="1" applyBorder="1" applyAlignment="1" applyProtection="1">
      <alignment horizontal="left" vertical="center"/>
    </xf>
    <xf numFmtId="0" fontId="38" fillId="0" borderId="0" xfId="0" applyFont="1" applyFill="1" applyBorder="1" applyAlignment="1"/>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xf numFmtId="0" fontId="4" fillId="0" borderId="15" xfId="0"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65" xfId="0" applyBorder="1" applyAlignment="1"/>
    <xf numFmtId="0" fontId="5" fillId="0" borderId="11" xfId="0" applyFont="1" applyFill="1" applyBorder="1" applyAlignment="1">
      <alignment horizontal="left" vertical="center"/>
    </xf>
    <xf numFmtId="0" fontId="0" fillId="0" borderId="12" xfId="0" applyBorder="1" applyAlignment="1">
      <alignment horizontal="left" vertical="center"/>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11" fillId="0" borderId="12" xfId="0" applyFont="1" applyBorder="1" applyAlignment="1" applyProtection="1">
      <alignment horizontal="left"/>
    </xf>
  </cellXfs>
  <cellStyles count="64">
    <cellStyle name="Excel Built-in Normal" xfId="26" xr:uid="{00000000-0005-0000-0000-000000000000}"/>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Hyperlänk 2" xfId="27" xr:uid="{00000000-0005-0000-0000-000014000000}"/>
    <cellStyle name="Hyperlänk 2 2" xfId="28" xr:uid="{00000000-0005-0000-0000-000015000000}"/>
    <cellStyle name="Normal" xfId="0" builtinId="0"/>
    <cellStyle name="Normal 10" xfId="29" xr:uid="{00000000-0005-0000-0000-000017000000}"/>
    <cellStyle name="Normal 11" xfId="30" xr:uid="{00000000-0005-0000-0000-000018000000}"/>
    <cellStyle name="Normal 11 2" xfId="31" xr:uid="{00000000-0005-0000-0000-000019000000}"/>
    <cellStyle name="Normal 12" xfId="32" xr:uid="{00000000-0005-0000-0000-00001A000000}"/>
    <cellStyle name="Normal 13" xfId="33" xr:uid="{00000000-0005-0000-0000-00001B000000}"/>
    <cellStyle name="Normal 14" xfId="63" xr:uid="{6EA8B8CB-0C93-43C4-9144-E50D8F126934}"/>
    <cellStyle name="Normal 2" xfId="3" xr:uid="{00000000-0005-0000-0000-00001C000000}"/>
    <cellStyle name="Normal 2 2" xfId="34" xr:uid="{00000000-0005-0000-0000-00001D000000}"/>
    <cellStyle name="Normal 3" xfId="1" xr:uid="{00000000-0005-0000-0000-00001E000000}"/>
    <cellStyle name="Normal 3 2" xfId="35" xr:uid="{00000000-0005-0000-0000-00001F000000}"/>
    <cellStyle name="Normal 4" xfId="25" xr:uid="{00000000-0005-0000-0000-000020000000}"/>
    <cellStyle name="Normal 5" xfId="36" xr:uid="{00000000-0005-0000-0000-000021000000}"/>
    <cellStyle name="Normal 5 2" xfId="37" xr:uid="{00000000-0005-0000-0000-000022000000}"/>
    <cellStyle name="Normal 5 3" xfId="38" xr:uid="{00000000-0005-0000-0000-000023000000}"/>
    <cellStyle name="Normal 6" xfId="39" xr:uid="{00000000-0005-0000-0000-000024000000}"/>
    <cellStyle name="Normal 6 2" xfId="40" xr:uid="{00000000-0005-0000-0000-000025000000}"/>
    <cellStyle name="Normal 7" xfId="41" xr:uid="{00000000-0005-0000-0000-000026000000}"/>
    <cellStyle name="Normal 7 2" xfId="42" xr:uid="{00000000-0005-0000-0000-000027000000}"/>
    <cellStyle name="Normal 7 2 2" xfId="43" xr:uid="{00000000-0005-0000-0000-000028000000}"/>
    <cellStyle name="Normal 7 3" xfId="44" xr:uid="{00000000-0005-0000-0000-000029000000}"/>
    <cellStyle name="Normal 8" xfId="45" xr:uid="{00000000-0005-0000-0000-00002A000000}"/>
    <cellStyle name="Normal 8 2" xfId="46" xr:uid="{00000000-0005-0000-0000-00002B000000}"/>
    <cellStyle name="Normal 9" xfId="47" xr:uid="{00000000-0005-0000-0000-00002C000000}"/>
    <cellStyle name="Normal 9 2" xfId="48" xr:uid="{00000000-0005-0000-0000-00002D000000}"/>
    <cellStyle name="Normal 9 3" xfId="49" xr:uid="{00000000-0005-0000-0000-00002E000000}"/>
    <cellStyle name="Normal 9 3 2" xfId="50" xr:uid="{00000000-0005-0000-0000-00002F000000}"/>
    <cellStyle name="Normal 9 4" xfId="51" xr:uid="{00000000-0005-0000-0000-000030000000}"/>
    <cellStyle name="Normal 9 4 2" xfId="52" xr:uid="{00000000-0005-0000-0000-000031000000}"/>
    <cellStyle name="Tusental" xfId="24" builtinId="3"/>
    <cellStyle name="Tusental 2" xfId="4" xr:uid="{00000000-0005-0000-0000-000033000000}"/>
    <cellStyle name="Tusental 2 2" xfId="53" xr:uid="{00000000-0005-0000-0000-000034000000}"/>
    <cellStyle name="Tusental 2 2 2" xfId="54" xr:uid="{00000000-0005-0000-0000-000035000000}"/>
    <cellStyle name="Tusental 2 3" xfId="55" xr:uid="{00000000-0005-0000-0000-000036000000}"/>
    <cellStyle name="Tusental 2 3 2" xfId="56" xr:uid="{00000000-0005-0000-0000-000037000000}"/>
    <cellStyle name="Tusental 2 4" xfId="57" xr:uid="{00000000-0005-0000-0000-000038000000}"/>
    <cellStyle name="Tusental 3" xfId="2" xr:uid="{00000000-0005-0000-0000-000039000000}"/>
    <cellStyle name="Tusental 3 2" xfId="58" xr:uid="{00000000-0005-0000-0000-00003A000000}"/>
    <cellStyle name="Tusental 3 2 2" xfId="59" xr:uid="{00000000-0005-0000-0000-00003B000000}"/>
    <cellStyle name="Tusental 3 3" xfId="60" xr:uid="{00000000-0005-0000-0000-00003C000000}"/>
    <cellStyle name="Tusental 3 3 2" xfId="61" xr:uid="{00000000-0005-0000-0000-00003D000000}"/>
    <cellStyle name="Tusental 3 4" xfId="62" xr:uid="{00000000-0005-0000-0000-00003E000000}"/>
  </cellStyles>
  <dxfs count="3">
    <dxf>
      <font>
        <color rgb="FF9C0006"/>
      </font>
      <fill>
        <patternFill>
          <bgColor rgb="FFFFC7CE"/>
        </patternFill>
      </fill>
    </dxf>
    <dxf>
      <font>
        <color rgb="FFFF0000"/>
      </font>
      <fill>
        <patternFill>
          <bgColor rgb="FFFFFF00"/>
        </patternFill>
      </fill>
    </dxf>
    <dxf>
      <font>
        <color rgb="FFFF0000"/>
      </font>
      <fill>
        <patternFill patternType="none">
          <fgColor indexed="64"/>
          <bgColor auto="1"/>
        </patternFill>
      </fill>
    </dxf>
  </dxfs>
  <tableStyles count="0" defaultTableStyle="TableStyleMedium9" defaultPivotStyle="PivotStyleLight16"/>
  <colors>
    <mruColors>
      <color rgb="FF9FCDA1"/>
      <color rgb="FF4F6456"/>
      <color rgb="FF516529"/>
      <color rgb="FFF8FAF4"/>
      <color rgb="FFDCEDDD"/>
      <color rgb="FF80B71B"/>
      <color rgb="FFBEDC0A"/>
      <color rgb="FF96C8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9036</xdr:colOff>
      <xdr:row>1</xdr:row>
      <xdr:rowOff>66431</xdr:rowOff>
    </xdr:from>
    <xdr:to>
      <xdr:col>2</xdr:col>
      <xdr:colOff>955593</xdr:colOff>
      <xdr:row>2</xdr:row>
      <xdr:rowOff>488705</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6074" y="212969"/>
          <a:ext cx="2052923" cy="686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38100</xdr:colOff>
          <xdr:row>1</xdr:row>
          <xdr:rowOff>76200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38100</xdr:colOff>
          <xdr:row>1</xdr:row>
          <xdr:rowOff>76200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640080</xdr:colOff>
          <xdr:row>3</xdr:row>
          <xdr:rowOff>144780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640080</xdr:colOff>
          <xdr:row>3</xdr:row>
          <xdr:rowOff>144780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0</xdr:colOff>
      <xdr:row>1</xdr:row>
      <xdr:rowOff>44450</xdr:rowOff>
    </xdr:from>
    <xdr:to>
      <xdr:col>10</xdr:col>
      <xdr:colOff>174167</xdr:colOff>
      <xdr:row>3</xdr:row>
      <xdr:rowOff>197428</xdr:rowOff>
    </xdr:to>
    <xdr:pic>
      <xdr:nvPicPr>
        <xdr:cNvPr id="23" name="Bildobjekt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4300" y="120650"/>
          <a:ext cx="2115245" cy="6863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2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2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2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38100</xdr:colOff>
          <xdr:row>3</xdr:row>
          <xdr:rowOff>121920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2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38100</xdr:colOff>
          <xdr:row>3</xdr:row>
          <xdr:rowOff>121920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200-00000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200-00000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8</xdr:col>
      <xdr:colOff>383721</xdr:colOff>
      <xdr:row>1</xdr:row>
      <xdr:rowOff>46160</xdr:rowOff>
    </xdr:from>
    <xdr:to>
      <xdr:col>12</xdr:col>
      <xdr:colOff>53871</xdr:colOff>
      <xdr:row>3</xdr:row>
      <xdr:rowOff>188742</xdr:rowOff>
    </xdr:to>
    <xdr:pic>
      <xdr:nvPicPr>
        <xdr:cNvPr id="13" name="Bildobjekt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70664" y="122360"/>
          <a:ext cx="2086778" cy="686868"/>
        </a:xfrm>
        <a:prstGeom prst="rect">
          <a:avLst/>
        </a:prstGeom>
      </xdr:spPr>
    </xdr:pic>
    <xdr:clientData/>
  </xdr:twoCellAnchor>
  <xdr:twoCellAnchor>
    <xdr:from>
      <xdr:col>8</xdr:col>
      <xdr:colOff>342899</xdr:colOff>
      <xdr:row>16</xdr:row>
      <xdr:rowOff>63500</xdr:rowOff>
    </xdr:from>
    <xdr:to>
      <xdr:col>8</xdr:col>
      <xdr:colOff>695324</xdr:colOff>
      <xdr:row>17</xdr:row>
      <xdr:rowOff>142875</xdr:rowOff>
    </xdr:to>
    <xdr:sp macro="" textlink="">
      <xdr:nvSpPr>
        <xdr:cNvPr id="20" name="Pil: nedåt 19">
          <a:extLst>
            <a:ext uri="{FF2B5EF4-FFF2-40B4-BE49-F238E27FC236}">
              <a16:creationId xmlns:a16="http://schemas.microsoft.com/office/drawing/2014/main" id="{00000000-0008-0000-0200-000014000000}"/>
            </a:ext>
          </a:extLst>
        </xdr:cNvPr>
        <xdr:cNvSpPr/>
      </xdr:nvSpPr>
      <xdr:spPr>
        <a:xfrm>
          <a:off x="4819649" y="3683000"/>
          <a:ext cx="352425" cy="279400"/>
        </a:xfrm>
        <a:prstGeom prst="downArrow">
          <a:avLst/>
        </a:prstGeom>
        <a:gradFill flip="none" rotWithShape="1">
          <a:gsLst>
            <a:gs pos="0">
              <a:srgbClr val="9FCDA1">
                <a:tint val="66000"/>
                <a:satMod val="160000"/>
              </a:srgbClr>
            </a:gs>
            <a:gs pos="50000">
              <a:srgbClr val="9FCDA1">
                <a:tint val="44500"/>
                <a:satMod val="160000"/>
              </a:srgbClr>
            </a:gs>
            <a:gs pos="100000">
              <a:srgbClr val="9FCDA1">
                <a:tint val="23500"/>
                <a:satMod val="160000"/>
              </a:srgbClr>
            </a:gs>
          </a:gsLst>
          <a:lin ang="5400000" scaled="1"/>
          <a:tileRect/>
        </a:gradFill>
        <a:ln>
          <a:solidFill>
            <a:srgbClr val="9FCDA1"/>
          </a:solidFill>
          <a:prstDash val="sysDot"/>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255953</xdr:colOff>
      <xdr:row>113</xdr:row>
      <xdr:rowOff>28820</xdr:rowOff>
    </xdr:from>
    <xdr:to>
      <xdr:col>8</xdr:col>
      <xdr:colOff>598853</xdr:colOff>
      <xdr:row>113</xdr:row>
      <xdr:rowOff>329712</xdr:rowOff>
    </xdr:to>
    <xdr:sp macro="" textlink="">
      <xdr:nvSpPr>
        <xdr:cNvPr id="15" name="Pil: nedåt 14">
          <a:extLst>
            <a:ext uri="{FF2B5EF4-FFF2-40B4-BE49-F238E27FC236}">
              <a16:creationId xmlns:a16="http://schemas.microsoft.com/office/drawing/2014/main" id="{00000000-0008-0000-0200-00000F000000}"/>
            </a:ext>
          </a:extLst>
        </xdr:cNvPr>
        <xdr:cNvSpPr/>
      </xdr:nvSpPr>
      <xdr:spPr>
        <a:xfrm>
          <a:off x="4747357" y="30626051"/>
          <a:ext cx="342900" cy="300892"/>
        </a:xfrm>
        <a:prstGeom prst="downArrow">
          <a:avLst/>
        </a:prstGeom>
        <a:gradFill flip="none" rotWithShape="1">
          <a:gsLst>
            <a:gs pos="0">
              <a:srgbClr val="9FCDA1">
                <a:tint val="66000"/>
                <a:satMod val="160000"/>
              </a:srgbClr>
            </a:gs>
            <a:gs pos="50000">
              <a:srgbClr val="9FCDA1">
                <a:tint val="44500"/>
                <a:satMod val="160000"/>
              </a:srgbClr>
            </a:gs>
            <a:gs pos="100000">
              <a:srgbClr val="9FCDA1">
                <a:tint val="23500"/>
                <a:satMod val="160000"/>
              </a:srgbClr>
            </a:gs>
          </a:gsLst>
          <a:lin ang="5400000" scaled="1"/>
          <a:tileRect/>
        </a:gradFill>
        <a:ln>
          <a:solidFill>
            <a:srgbClr val="9FCDA1"/>
          </a:solidFill>
          <a:prstDash val="sysDot"/>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640080</xdr:colOff>
          <xdr:row>4</xdr:row>
          <xdr:rowOff>121920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640080</xdr:colOff>
          <xdr:row>4</xdr:row>
          <xdr:rowOff>121920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640080</xdr:colOff>
          <xdr:row>5</xdr:row>
          <xdr:rowOff>121920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640080</xdr:colOff>
          <xdr:row>5</xdr:row>
          <xdr:rowOff>121920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640080</xdr:colOff>
          <xdr:row>6</xdr:row>
          <xdr:rowOff>121920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640080</xdr:colOff>
          <xdr:row>6</xdr:row>
          <xdr:rowOff>121920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640080</xdr:colOff>
          <xdr:row>7</xdr:row>
          <xdr:rowOff>121920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640080</xdr:colOff>
          <xdr:row>7</xdr:row>
          <xdr:rowOff>121920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640080</xdr:colOff>
          <xdr:row>8</xdr:row>
          <xdr:rowOff>121920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640080</xdr:colOff>
          <xdr:row>8</xdr:row>
          <xdr:rowOff>121920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300-00003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300-00003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400-00000D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400-00000E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400-00001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400-00001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400-00001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572808</xdr:colOff>
      <xdr:row>0</xdr:row>
      <xdr:rowOff>93785</xdr:rowOff>
    </xdr:from>
    <xdr:to>
      <xdr:col>10</xdr:col>
      <xdr:colOff>43568</xdr:colOff>
      <xdr:row>3</xdr:row>
      <xdr:rowOff>179217</xdr:rowOff>
    </xdr:to>
    <xdr:pic>
      <xdr:nvPicPr>
        <xdr:cNvPr id="23" name="Bildobjekt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9655" y="93785"/>
          <a:ext cx="2088454" cy="7488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 Type="http://schemas.openxmlformats.org/officeDocument/2006/relationships/ctrlProp" Target="../ctrlProps/ctrlProp32.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3.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4.vml"/><Relationship Id="rId7" Type="http://schemas.openxmlformats.org/officeDocument/2006/relationships/ctrlProp" Target="../ctrlProps/ctrlProp84.xml"/><Relationship Id="rId12" Type="http://schemas.openxmlformats.org/officeDocument/2006/relationships/ctrlProp" Target="../ctrlProps/ctrlProp8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89"/>
  <sheetViews>
    <sheetView showGridLines="0" topLeftCell="B1" zoomScaleNormal="100" zoomScaleSheetLayoutView="100" zoomScalePageLayoutView="110" workbookViewId="0">
      <selection activeCell="B9" sqref="B9:C9"/>
    </sheetView>
  </sheetViews>
  <sheetFormatPr defaultColWidth="9.109375" defaultRowHeight="11.4"/>
  <cols>
    <col min="1" max="1" width="4.88671875" style="86" customWidth="1"/>
    <col min="2" max="2" width="15.88671875" style="86" customWidth="1"/>
    <col min="3" max="3" width="66.44140625" style="124" customWidth="1"/>
    <col min="4" max="4" width="9.109375" style="86"/>
    <col min="5" max="5" width="69.88671875" style="86" customWidth="1"/>
    <col min="6" max="16384" width="9.109375" style="86"/>
  </cols>
  <sheetData>
    <row r="1" spans="2:258">
      <c r="B1" s="292" t="s">
        <v>165</v>
      </c>
    </row>
    <row r="2" spans="2:258" s="84" customFormat="1" ht="21" customHeight="1">
      <c r="C2" s="154" t="s">
        <v>30</v>
      </c>
      <c r="D2" s="118"/>
      <c r="E2" s="118"/>
      <c r="F2" s="118"/>
      <c r="G2" s="118"/>
      <c r="H2" s="118"/>
      <c r="I2" s="85"/>
      <c r="J2" s="85"/>
      <c r="K2" s="83"/>
      <c r="L2" s="74"/>
      <c r="M2" s="74"/>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row>
    <row r="3" spans="2:258" s="84" customFormat="1" ht="75.900000000000006" customHeight="1">
      <c r="B3" s="83"/>
      <c r="C3" s="155" t="s">
        <v>118</v>
      </c>
      <c r="D3" s="118"/>
      <c r="E3" s="118"/>
      <c r="F3" s="118"/>
      <c r="G3" s="118"/>
      <c r="H3" s="118"/>
      <c r="I3" s="85"/>
      <c r="J3" s="85"/>
      <c r="K3" s="83"/>
      <c r="L3" s="74"/>
      <c r="M3" s="74"/>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row>
    <row r="4" spans="2:258" s="79" customFormat="1" ht="45" customHeight="1">
      <c r="B4" s="363" t="s">
        <v>121</v>
      </c>
      <c r="C4" s="363"/>
      <c r="D4" s="119"/>
      <c r="E4" s="119"/>
      <c r="F4" s="119"/>
      <c r="G4" s="119"/>
      <c r="H4" s="119"/>
      <c r="I4" s="121"/>
      <c r="J4" s="121"/>
      <c r="K4" s="78"/>
      <c r="L4" s="75"/>
      <c r="M4" s="75"/>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row>
    <row r="5" spans="2:258" ht="20.25" customHeight="1">
      <c r="B5" s="363" t="s">
        <v>22</v>
      </c>
      <c r="C5" s="363"/>
      <c r="D5" s="87"/>
      <c r="E5" s="87"/>
      <c r="F5" s="87"/>
      <c r="G5" s="87"/>
      <c r="H5" s="87"/>
      <c r="I5" s="88"/>
      <c r="J5" s="88"/>
      <c r="K5" s="89"/>
      <c r="L5" s="76"/>
      <c r="M5" s="76"/>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row>
    <row r="6" spans="2:258" ht="15.75" customHeight="1">
      <c r="B6" s="364" t="s">
        <v>35</v>
      </c>
      <c r="C6" s="364"/>
      <c r="D6" s="87"/>
      <c r="E6" s="87"/>
      <c r="F6" s="87"/>
      <c r="G6" s="87"/>
      <c r="H6" s="87"/>
      <c r="I6" s="88"/>
      <c r="J6" s="88"/>
      <c r="K6" s="89"/>
      <c r="L6" s="76"/>
      <c r="M6" s="76"/>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row>
    <row r="7" spans="2:258" s="84" customFormat="1" ht="24" customHeight="1">
      <c r="B7" s="364" t="s">
        <v>49</v>
      </c>
      <c r="C7" s="364"/>
      <c r="D7" s="118"/>
      <c r="E7" s="118"/>
      <c r="F7" s="118"/>
      <c r="G7" s="118"/>
      <c r="H7" s="118"/>
      <c r="I7" s="85"/>
      <c r="J7" s="85"/>
      <c r="K7" s="83"/>
      <c r="L7" s="74"/>
      <c r="M7" s="74"/>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c r="IW7" s="83"/>
      <c r="IX7" s="83"/>
    </row>
    <row r="8" spans="2:258" ht="33.9" customHeight="1">
      <c r="B8" s="391" t="s">
        <v>68</v>
      </c>
      <c r="C8" s="391"/>
      <c r="D8" s="90"/>
      <c r="E8" s="90"/>
      <c r="F8" s="90"/>
      <c r="G8" s="90"/>
      <c r="H8" s="90"/>
      <c r="I8" s="88"/>
      <c r="J8" s="88"/>
      <c r="K8" s="89"/>
      <c r="L8" s="76"/>
      <c r="M8" s="76"/>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c r="IU8" s="89"/>
      <c r="IV8" s="89"/>
      <c r="IW8" s="89"/>
      <c r="IX8" s="89"/>
    </row>
    <row r="9" spans="2:258" s="79" customFormat="1" ht="15" customHeight="1">
      <c r="B9" s="392" t="s">
        <v>37</v>
      </c>
      <c r="C9" s="393"/>
      <c r="D9" s="91"/>
      <c r="E9" s="91"/>
      <c r="F9" s="91"/>
      <c r="G9" s="91"/>
      <c r="H9" s="91"/>
      <c r="I9" s="91"/>
      <c r="J9" s="91"/>
      <c r="K9" s="78"/>
      <c r="L9" s="75"/>
      <c r="M9" s="75"/>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c r="IX9" s="78"/>
    </row>
    <row r="10" spans="2:258" s="79" customFormat="1" ht="21" customHeight="1">
      <c r="B10" s="374" t="s">
        <v>23</v>
      </c>
      <c r="C10" s="374"/>
      <c r="D10" s="77"/>
      <c r="E10" s="77"/>
      <c r="F10" s="77"/>
      <c r="G10" s="77"/>
      <c r="H10" s="77"/>
      <c r="I10" s="77"/>
      <c r="J10" s="77"/>
      <c r="K10" s="78"/>
      <c r="L10" s="75"/>
      <c r="M10" s="75"/>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row>
    <row r="11" spans="2:258" s="79" customFormat="1" ht="15" customHeight="1">
      <c r="B11" s="392" t="s">
        <v>38</v>
      </c>
      <c r="C11" s="392"/>
      <c r="D11" s="91"/>
      <c r="E11" s="91"/>
      <c r="F11" s="91"/>
      <c r="G11" s="91"/>
      <c r="H11" s="91"/>
      <c r="I11" s="91"/>
      <c r="J11" s="91"/>
      <c r="K11" s="78"/>
      <c r="L11" s="75"/>
      <c r="M11" s="75"/>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row>
    <row r="12" spans="2:258" s="79" customFormat="1" ht="21" customHeight="1">
      <c r="B12" s="374" t="s">
        <v>46</v>
      </c>
      <c r="C12" s="374"/>
      <c r="D12" s="77"/>
      <c r="E12" s="77"/>
      <c r="F12" s="77"/>
      <c r="G12" s="77"/>
      <c r="H12" s="77"/>
      <c r="I12" s="77"/>
      <c r="J12" s="77"/>
      <c r="K12" s="78"/>
      <c r="L12" s="75"/>
      <c r="M12" s="75"/>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row>
    <row r="13" spans="2:258" s="79" customFormat="1" ht="15" customHeight="1">
      <c r="B13" s="366" t="s">
        <v>42</v>
      </c>
      <c r="C13" s="366"/>
      <c r="D13" s="77"/>
      <c r="E13" s="77"/>
      <c r="F13" s="77"/>
      <c r="G13" s="77"/>
      <c r="H13" s="77"/>
      <c r="I13" s="77"/>
      <c r="J13" s="77"/>
      <c r="K13" s="78"/>
      <c r="L13" s="75"/>
      <c r="M13" s="75"/>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row>
    <row r="14" spans="2:258" s="79" customFormat="1" ht="21" customHeight="1">
      <c r="B14" s="374" t="s">
        <v>31</v>
      </c>
      <c r="C14" s="374"/>
      <c r="D14" s="77"/>
      <c r="E14" s="77"/>
      <c r="F14" s="77"/>
      <c r="G14" s="77"/>
      <c r="H14" s="77"/>
      <c r="I14" s="77"/>
      <c r="J14" s="77"/>
      <c r="K14" s="78"/>
      <c r="L14" s="75"/>
      <c r="M14" s="75"/>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row>
    <row r="15" spans="2:258" s="79" customFormat="1" ht="15" customHeight="1">
      <c r="B15" s="366" t="s">
        <v>39</v>
      </c>
      <c r="C15" s="366"/>
      <c r="D15" s="77"/>
      <c r="E15" s="77"/>
      <c r="F15" s="77"/>
      <c r="G15" s="77"/>
      <c r="H15" s="77"/>
      <c r="I15" s="77"/>
      <c r="J15" s="77"/>
      <c r="K15" s="78"/>
      <c r="L15" s="75"/>
      <c r="M15" s="75"/>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row>
    <row r="16" spans="2:258" s="79" customFormat="1" ht="21" customHeight="1">
      <c r="B16" s="374" t="s">
        <v>24</v>
      </c>
      <c r="C16" s="374"/>
      <c r="D16" s="77"/>
      <c r="E16" s="77"/>
      <c r="F16" s="77"/>
      <c r="G16" s="77"/>
      <c r="H16" s="77"/>
      <c r="I16" s="77"/>
      <c r="J16" s="77"/>
      <c r="K16" s="78"/>
      <c r="L16" s="75"/>
      <c r="M16" s="75"/>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c r="IW16" s="78"/>
      <c r="IX16" s="78"/>
    </row>
    <row r="17" spans="2:258" s="79" customFormat="1" ht="15" customHeight="1">
      <c r="B17" s="366" t="s">
        <v>40</v>
      </c>
      <c r="C17" s="366"/>
      <c r="D17" s="77"/>
      <c r="E17" s="77"/>
      <c r="F17" s="77"/>
      <c r="G17" s="77"/>
      <c r="H17" s="77"/>
      <c r="I17" s="77"/>
      <c r="J17" s="77"/>
      <c r="K17" s="78"/>
      <c r="L17" s="75"/>
      <c r="M17" s="75"/>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c r="IW17" s="78"/>
      <c r="IX17" s="78"/>
    </row>
    <row r="18" spans="2:258" s="79" customFormat="1" ht="43.5" customHeight="1">
      <c r="B18" s="374" t="s">
        <v>55</v>
      </c>
      <c r="C18" s="374"/>
      <c r="D18" s="77"/>
      <c r="E18" s="77"/>
      <c r="F18" s="77"/>
      <c r="G18" s="77"/>
      <c r="H18" s="77"/>
      <c r="I18" s="77"/>
      <c r="J18" s="77"/>
      <c r="K18" s="78"/>
      <c r="L18" s="75"/>
      <c r="M18" s="75"/>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c r="IW18" s="78"/>
      <c r="IX18" s="78"/>
    </row>
    <row r="19" spans="2:258" s="79" customFormat="1" ht="15" customHeight="1">
      <c r="B19" s="390" t="s">
        <v>41</v>
      </c>
      <c r="C19" s="390"/>
      <c r="D19" s="92"/>
      <c r="E19" s="92"/>
      <c r="F19" s="92"/>
      <c r="G19" s="92"/>
      <c r="H19" s="92"/>
      <c r="I19" s="121"/>
      <c r="J19" s="121"/>
      <c r="K19" s="78"/>
      <c r="L19" s="75"/>
      <c r="M19" s="75"/>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c r="IW19" s="78"/>
      <c r="IX19" s="78"/>
    </row>
    <row r="20" spans="2:258" s="79" customFormat="1" ht="48" customHeight="1">
      <c r="B20" s="394" t="s">
        <v>75</v>
      </c>
      <c r="C20" s="394"/>
      <c r="D20" s="92"/>
      <c r="E20" s="92"/>
      <c r="F20" s="92"/>
      <c r="G20" s="92"/>
      <c r="H20" s="92"/>
      <c r="I20" s="121"/>
      <c r="J20" s="121"/>
      <c r="K20" s="78"/>
      <c r="L20" s="75"/>
      <c r="M20" s="75"/>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c r="IW20" s="78"/>
      <c r="IX20" s="78"/>
    </row>
    <row r="21" spans="2:258" s="79" customFormat="1" ht="21" customHeight="1">
      <c r="B21" s="374" t="s">
        <v>47</v>
      </c>
      <c r="C21" s="374"/>
      <c r="D21" s="77"/>
      <c r="E21" s="77"/>
      <c r="F21" s="77"/>
      <c r="G21" s="77"/>
      <c r="H21" s="77"/>
      <c r="I21" s="77"/>
      <c r="J21" s="77"/>
      <c r="K21" s="78"/>
      <c r="L21" s="75"/>
      <c r="M21" s="75"/>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c r="IW21" s="78"/>
      <c r="IX21" s="78"/>
    </row>
    <row r="22" spans="2:258" s="79" customFormat="1" ht="37.5" customHeight="1">
      <c r="B22" s="395" t="s">
        <v>127</v>
      </c>
      <c r="C22" s="395"/>
      <c r="D22" s="77"/>
      <c r="E22" s="77"/>
      <c r="F22" s="77"/>
      <c r="G22" s="77"/>
      <c r="H22" s="77"/>
      <c r="I22" s="77"/>
      <c r="J22" s="77"/>
      <c r="K22" s="78"/>
      <c r="L22" s="75"/>
      <c r="M22" s="75"/>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row>
    <row r="23" spans="2:258" s="105" customFormat="1" ht="21" customHeight="1">
      <c r="B23" s="368" t="s">
        <v>14</v>
      </c>
      <c r="C23" s="369"/>
      <c r="D23" s="106"/>
      <c r="E23" s="106"/>
      <c r="F23" s="106"/>
      <c r="G23" s="106"/>
      <c r="H23" s="106"/>
      <c r="I23" s="106"/>
      <c r="J23" s="106"/>
      <c r="K23" s="107"/>
      <c r="L23" s="108"/>
      <c r="M23" s="108"/>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c r="IW23" s="107"/>
      <c r="IX23" s="107"/>
    </row>
    <row r="24" spans="2:258" s="120" customFormat="1" ht="12" customHeight="1">
      <c r="B24" s="388"/>
      <c r="C24" s="388"/>
      <c r="D24" s="93"/>
      <c r="E24" s="93"/>
      <c r="F24" s="93"/>
      <c r="G24" s="93"/>
      <c r="H24" s="93"/>
      <c r="I24" s="93"/>
      <c r="J24" s="93"/>
      <c r="K24" s="94"/>
      <c r="L24" s="80"/>
      <c r="M24" s="80"/>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c r="IT24" s="94"/>
      <c r="IU24" s="94"/>
      <c r="IV24" s="94"/>
      <c r="IW24" s="94"/>
      <c r="IX24" s="94"/>
    </row>
    <row r="25" spans="2:258" s="95" customFormat="1" ht="18" customHeight="1">
      <c r="B25" s="366" t="s">
        <v>76</v>
      </c>
      <c r="C25" s="366"/>
      <c r="D25" s="96"/>
      <c r="E25" s="96"/>
      <c r="F25" s="96"/>
      <c r="G25" s="96"/>
      <c r="H25" s="96"/>
      <c r="I25" s="96"/>
      <c r="J25" s="96"/>
      <c r="K25" s="97"/>
      <c r="L25" s="81"/>
      <c r="M25" s="81"/>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c r="IW25" s="97"/>
      <c r="IX25" s="97"/>
    </row>
    <row r="26" spans="2:258" s="79" customFormat="1" ht="86.1" customHeight="1">
      <c r="B26" s="363" t="s">
        <v>128</v>
      </c>
      <c r="C26" s="363"/>
      <c r="D26" s="77"/>
      <c r="E26" s="128"/>
      <c r="F26" s="77"/>
      <c r="G26" s="77"/>
      <c r="H26" s="77"/>
      <c r="I26" s="77"/>
      <c r="J26" s="77"/>
      <c r="K26" s="78"/>
      <c r="L26" s="75"/>
      <c r="M26" s="75"/>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row>
    <row r="27" spans="2:258" s="79" customFormat="1" ht="59.1" customHeight="1">
      <c r="B27" s="389" t="s">
        <v>77</v>
      </c>
      <c r="C27" s="363"/>
      <c r="D27" s="77"/>
      <c r="E27" s="128"/>
      <c r="F27" s="77"/>
      <c r="G27" s="77"/>
      <c r="H27" s="77"/>
      <c r="I27" s="77"/>
      <c r="J27" s="77"/>
      <c r="K27" s="78"/>
      <c r="L27" s="75"/>
      <c r="M27" s="75"/>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row>
    <row r="28" spans="2:258" s="79" customFormat="1" ht="64.5" customHeight="1">
      <c r="B28" s="389" t="s">
        <v>78</v>
      </c>
      <c r="C28" s="363"/>
      <c r="D28" s="77"/>
      <c r="E28" s="128"/>
      <c r="F28" s="77"/>
      <c r="G28" s="77"/>
      <c r="H28" s="77"/>
      <c r="I28" s="77"/>
      <c r="J28" s="77"/>
      <c r="K28" s="78"/>
      <c r="L28" s="75"/>
      <c r="M28" s="75"/>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row>
    <row r="29" spans="2:258" s="79" customFormat="1" ht="18" customHeight="1">
      <c r="B29" s="389" t="s">
        <v>58</v>
      </c>
      <c r="C29" s="363"/>
      <c r="D29" s="77"/>
      <c r="E29" s="128"/>
      <c r="F29" s="77"/>
      <c r="G29" s="77"/>
      <c r="H29" s="77"/>
      <c r="I29" s="77"/>
      <c r="J29" s="77"/>
      <c r="K29" s="78"/>
      <c r="L29" s="75"/>
      <c r="M29" s="75"/>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row>
    <row r="30" spans="2:258" s="79" customFormat="1" ht="4.5" customHeight="1">
      <c r="B30" s="132"/>
      <c r="C30" s="132"/>
      <c r="D30" s="77"/>
      <c r="F30" s="77"/>
      <c r="G30" s="77"/>
      <c r="H30" s="77"/>
      <c r="I30" s="77"/>
      <c r="J30" s="77"/>
      <c r="K30" s="78"/>
      <c r="L30" s="75"/>
      <c r="M30" s="75"/>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c r="IX30" s="78"/>
    </row>
    <row r="31" spans="2:258" s="79" customFormat="1" ht="48.75" customHeight="1">
      <c r="B31" s="363" t="s">
        <v>56</v>
      </c>
      <c r="C31" s="363"/>
      <c r="D31" s="77"/>
      <c r="F31" s="77"/>
      <c r="G31" s="77"/>
      <c r="H31" s="77"/>
      <c r="I31" s="77"/>
      <c r="J31" s="77"/>
      <c r="K31" s="78"/>
      <c r="L31" s="75"/>
      <c r="M31" s="75"/>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row>
    <row r="32" spans="2:258" s="79" customFormat="1" ht="32.25" customHeight="1">
      <c r="B32" s="363" t="s">
        <v>25</v>
      </c>
      <c r="C32" s="363"/>
      <c r="D32" s="77"/>
      <c r="F32" s="77"/>
      <c r="G32" s="77"/>
      <c r="H32" s="77"/>
      <c r="I32" s="77"/>
      <c r="J32" s="77"/>
      <c r="K32" s="78"/>
      <c r="L32" s="75"/>
      <c r="M32" s="75"/>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row>
    <row r="33" spans="2:258" s="95" customFormat="1" ht="18" customHeight="1">
      <c r="B33" s="366" t="s">
        <v>50</v>
      </c>
      <c r="C33" s="366"/>
      <c r="D33" s="96"/>
      <c r="F33" s="96"/>
      <c r="G33" s="96"/>
      <c r="H33" s="96"/>
      <c r="I33" s="96"/>
      <c r="J33" s="96"/>
      <c r="K33" s="97"/>
      <c r="L33" s="81"/>
      <c r="M33" s="81"/>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c r="IW33" s="97"/>
      <c r="IX33" s="97"/>
    </row>
    <row r="34" spans="2:258" s="79" customFormat="1" ht="175.5" customHeight="1">
      <c r="B34" s="363" t="s">
        <v>81</v>
      </c>
      <c r="C34" s="363"/>
      <c r="D34" s="78"/>
      <c r="E34" s="78"/>
      <c r="F34" s="78"/>
      <c r="G34" s="78"/>
      <c r="H34" s="78"/>
      <c r="I34" s="78"/>
      <c r="J34" s="78"/>
      <c r="K34" s="78"/>
      <c r="L34" s="75"/>
      <c r="M34" s="75"/>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c r="IW34" s="78"/>
      <c r="IX34" s="78"/>
    </row>
    <row r="35" spans="2:258" s="95" customFormat="1" ht="18" customHeight="1">
      <c r="B35" s="366" t="s">
        <v>63</v>
      </c>
      <c r="C35" s="366"/>
      <c r="D35" s="96"/>
      <c r="E35" s="96"/>
      <c r="F35" s="96"/>
      <c r="G35" s="96"/>
      <c r="H35" s="96"/>
      <c r="I35" s="96"/>
      <c r="J35" s="96"/>
      <c r="K35" s="97"/>
      <c r="L35" s="81"/>
      <c r="M35" s="81"/>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c r="IW35" s="97"/>
      <c r="IX35" s="97"/>
    </row>
    <row r="36" spans="2:258" s="79" customFormat="1" ht="161.1" customHeight="1">
      <c r="B36" s="367" t="s">
        <v>122</v>
      </c>
      <c r="C36" s="367"/>
      <c r="D36" s="78"/>
      <c r="E36" s="78"/>
      <c r="F36" s="78"/>
      <c r="G36" s="78"/>
      <c r="H36" s="78"/>
      <c r="I36" s="78"/>
      <c r="J36" s="78"/>
      <c r="K36" s="78"/>
      <c r="L36" s="75"/>
      <c r="M36" s="75"/>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row>
    <row r="37" spans="2:258" s="79" customFormat="1" ht="16.5" customHeight="1">
      <c r="B37" s="117"/>
      <c r="C37" s="117"/>
      <c r="D37" s="78"/>
      <c r="E37" s="78"/>
      <c r="F37" s="78"/>
      <c r="G37" s="78"/>
      <c r="H37" s="78"/>
      <c r="I37" s="78"/>
      <c r="J37" s="78"/>
      <c r="K37" s="78"/>
      <c r="L37" s="75"/>
      <c r="M37" s="75"/>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row>
    <row r="38" spans="2:258" s="273" customFormat="1" ht="26.1" customHeight="1">
      <c r="B38" s="368" t="s">
        <v>113</v>
      </c>
      <c r="C38" s="369"/>
      <c r="D38" s="170"/>
      <c r="E38" s="93"/>
      <c r="F38" s="93"/>
      <c r="G38" s="93"/>
      <c r="H38" s="93"/>
      <c r="I38" s="93"/>
      <c r="J38" s="93"/>
      <c r="K38" s="94"/>
      <c r="L38" s="80"/>
      <c r="M38" s="80"/>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c r="IW38" s="94"/>
      <c r="IX38" s="94"/>
    </row>
    <row r="39" spans="2:258" s="79" customFormat="1" ht="16.5" customHeight="1">
      <c r="B39" s="272"/>
      <c r="C39" s="272"/>
      <c r="D39" s="78"/>
      <c r="E39" s="78"/>
      <c r="F39" s="78"/>
      <c r="G39" s="78"/>
      <c r="H39" s="78"/>
      <c r="I39" s="78"/>
      <c r="J39" s="78"/>
      <c r="K39" s="78"/>
      <c r="L39" s="75"/>
      <c r="M39" s="75"/>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c r="IW39" s="78"/>
      <c r="IX39" s="78"/>
    </row>
    <row r="40" spans="2:258" s="79" customFormat="1" ht="89.1" customHeight="1">
      <c r="B40" s="363" t="s">
        <v>123</v>
      </c>
      <c r="C40" s="371"/>
      <c r="D40" s="78"/>
      <c r="E40" s="78"/>
      <c r="F40" s="78"/>
      <c r="G40" s="78"/>
      <c r="H40" s="78"/>
      <c r="I40" s="78"/>
      <c r="J40" s="78"/>
      <c r="K40" s="78"/>
      <c r="L40" s="75"/>
      <c r="M40" s="75"/>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c r="IW40" s="78"/>
      <c r="IX40" s="78"/>
    </row>
    <row r="41" spans="2:258" s="79" customFormat="1" ht="16.5" customHeight="1">
      <c r="B41" s="272"/>
      <c r="C41" s="272"/>
      <c r="D41" s="78"/>
      <c r="E41" s="78"/>
      <c r="F41" s="78"/>
      <c r="G41" s="78"/>
      <c r="H41" s="78"/>
      <c r="I41" s="78"/>
      <c r="J41" s="78"/>
      <c r="K41" s="78"/>
      <c r="L41" s="75"/>
      <c r="M41" s="75"/>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c r="IW41" s="78"/>
      <c r="IX41" s="78"/>
    </row>
    <row r="42" spans="2:258" s="120" customFormat="1" ht="21" customHeight="1">
      <c r="B42" s="368" t="s">
        <v>129</v>
      </c>
      <c r="C42" s="369"/>
      <c r="D42" s="170"/>
      <c r="E42" s="93"/>
      <c r="F42" s="93"/>
      <c r="G42" s="93"/>
      <c r="H42" s="93"/>
      <c r="I42" s="93"/>
      <c r="J42" s="93"/>
      <c r="K42" s="94"/>
      <c r="L42" s="80"/>
      <c r="M42" s="80"/>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c r="IW42" s="94"/>
      <c r="IX42" s="94"/>
    </row>
    <row r="43" spans="2:258" s="122" customFormat="1" ht="12" customHeight="1">
      <c r="B43" s="370"/>
      <c r="C43" s="370"/>
      <c r="D43" s="78"/>
      <c r="E43" s="78"/>
      <c r="F43" s="78"/>
      <c r="G43" s="78"/>
      <c r="H43" s="78"/>
      <c r="I43" s="78"/>
      <c r="J43" s="78"/>
      <c r="K43" s="78"/>
      <c r="L43" s="75"/>
      <c r="M43" s="75"/>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row>
    <row r="44" spans="2:258" s="95" customFormat="1" ht="18" customHeight="1">
      <c r="B44" s="366" t="s">
        <v>51</v>
      </c>
      <c r="C44" s="366"/>
      <c r="D44" s="96"/>
      <c r="E44" s="96"/>
      <c r="F44" s="96"/>
      <c r="G44" s="96"/>
      <c r="H44" s="96"/>
      <c r="I44" s="96"/>
      <c r="J44" s="96"/>
      <c r="K44" s="97"/>
      <c r="L44" s="81"/>
      <c r="M44" s="81"/>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c r="IW44" s="97"/>
      <c r="IX44" s="97"/>
    </row>
    <row r="45" spans="2:258" s="100" customFormat="1" ht="63.75" customHeight="1">
      <c r="B45" s="363" t="s">
        <v>130</v>
      </c>
      <c r="C45" s="363"/>
      <c r="D45" s="101"/>
      <c r="E45" s="101"/>
      <c r="F45" s="101"/>
      <c r="G45" s="101"/>
      <c r="H45" s="101"/>
      <c r="I45" s="101"/>
      <c r="J45" s="101"/>
      <c r="K45" s="101"/>
      <c r="L45" s="102"/>
      <c r="M45" s="102"/>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c r="IW45" s="101"/>
      <c r="IX45" s="101"/>
    </row>
    <row r="46" spans="2:258" s="273" customFormat="1" ht="36" customHeight="1">
      <c r="B46" s="368" t="s">
        <v>124</v>
      </c>
      <c r="C46" s="369"/>
      <c r="D46" s="170"/>
      <c r="E46" s="93"/>
      <c r="F46" s="93"/>
      <c r="G46" s="93"/>
      <c r="H46" s="93"/>
      <c r="I46" s="93"/>
      <c r="J46" s="93"/>
      <c r="K46" s="94"/>
      <c r="L46" s="80"/>
      <c r="M46" s="80"/>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c r="IW46" s="94"/>
      <c r="IX46" s="94"/>
    </row>
    <row r="47" spans="2:258" s="273" customFormat="1" ht="9.9" customHeight="1">
      <c r="B47" s="296"/>
      <c r="C47" s="297"/>
      <c r="D47" s="93"/>
      <c r="E47" s="93"/>
      <c r="F47" s="93"/>
      <c r="G47" s="93"/>
      <c r="H47" s="93"/>
      <c r="I47" s="93"/>
      <c r="J47" s="93"/>
      <c r="K47" s="94"/>
      <c r="L47" s="80"/>
      <c r="M47" s="80"/>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c r="IW47" s="94"/>
      <c r="IX47" s="94"/>
    </row>
    <row r="48" spans="2:258" s="100" customFormat="1" ht="84" customHeight="1">
      <c r="B48" s="363" t="s">
        <v>131</v>
      </c>
      <c r="C48" s="387"/>
      <c r="D48" s="101"/>
      <c r="E48" s="101"/>
      <c r="F48" s="101"/>
      <c r="G48" s="101"/>
      <c r="H48" s="101"/>
      <c r="I48" s="101"/>
      <c r="J48" s="101"/>
      <c r="K48" s="101"/>
      <c r="L48" s="102"/>
      <c r="M48" s="102"/>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c r="GI48" s="101"/>
      <c r="GJ48" s="101"/>
      <c r="GK48" s="101"/>
      <c r="GL48" s="101"/>
      <c r="GM48" s="101"/>
      <c r="GN48" s="101"/>
      <c r="GO48" s="101"/>
      <c r="GP48" s="101"/>
      <c r="GQ48" s="101"/>
      <c r="GR48" s="101"/>
      <c r="GS48" s="101"/>
      <c r="GT48" s="101"/>
      <c r="GU48" s="101"/>
      <c r="GV48" s="101"/>
      <c r="GW48" s="101"/>
      <c r="GX48" s="101"/>
      <c r="GY48" s="101"/>
      <c r="GZ48" s="101"/>
      <c r="HA48" s="101"/>
      <c r="HB48" s="101"/>
      <c r="HC48" s="101"/>
      <c r="HD48" s="101"/>
      <c r="HE48" s="101"/>
      <c r="HF48" s="101"/>
      <c r="HG48" s="101"/>
      <c r="HH48" s="101"/>
      <c r="HI48" s="101"/>
      <c r="HJ48" s="101"/>
      <c r="HK48" s="101"/>
      <c r="HL48" s="101"/>
      <c r="HM48" s="101"/>
      <c r="HN48" s="101"/>
      <c r="HO48" s="101"/>
      <c r="HP48" s="101"/>
      <c r="HQ48" s="101"/>
      <c r="HR48" s="101"/>
      <c r="HS48" s="101"/>
      <c r="HT48" s="101"/>
      <c r="HU48" s="101"/>
      <c r="HV48" s="101"/>
      <c r="HW48" s="101"/>
      <c r="HX48" s="101"/>
      <c r="HY48" s="101"/>
      <c r="HZ48" s="101"/>
      <c r="IA48" s="101"/>
      <c r="IB48" s="101"/>
      <c r="IC48" s="101"/>
      <c r="ID48" s="101"/>
      <c r="IE48" s="101"/>
      <c r="IF48" s="101"/>
      <c r="IG48" s="101"/>
      <c r="IH48" s="101"/>
      <c r="II48" s="101"/>
      <c r="IJ48" s="101"/>
      <c r="IK48" s="101"/>
      <c r="IL48" s="101"/>
      <c r="IM48" s="101"/>
      <c r="IN48" s="101"/>
      <c r="IO48" s="101"/>
      <c r="IP48" s="101"/>
      <c r="IQ48" s="101"/>
      <c r="IR48" s="101"/>
      <c r="IS48" s="101"/>
      <c r="IT48" s="101"/>
      <c r="IU48" s="101"/>
      <c r="IV48" s="101"/>
      <c r="IW48" s="101"/>
      <c r="IX48" s="101"/>
    </row>
    <row r="49" spans="1:258" s="114" customFormat="1" ht="27" customHeight="1">
      <c r="B49" s="373" t="s">
        <v>26</v>
      </c>
      <c r="C49" s="373"/>
      <c r="D49" s="123"/>
      <c r="E49" s="123"/>
      <c r="F49" s="123"/>
      <c r="G49" s="123"/>
      <c r="H49" s="123"/>
      <c r="I49" s="123"/>
      <c r="J49" s="123"/>
      <c r="K49" s="123"/>
      <c r="L49" s="112"/>
      <c r="M49" s="112"/>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c r="HU49" s="113"/>
      <c r="HV49" s="113"/>
      <c r="HW49" s="113"/>
      <c r="HX49" s="113"/>
      <c r="HY49" s="113"/>
      <c r="HZ49" s="113"/>
      <c r="IA49" s="113"/>
      <c r="IB49" s="113"/>
      <c r="IC49" s="113"/>
      <c r="ID49" s="113"/>
      <c r="IE49" s="113"/>
      <c r="IF49" s="113"/>
      <c r="IG49" s="113"/>
      <c r="IH49" s="113"/>
      <c r="II49" s="113"/>
      <c r="IJ49" s="113"/>
      <c r="IK49" s="113"/>
      <c r="IL49" s="113"/>
      <c r="IM49" s="113"/>
      <c r="IN49" s="113"/>
      <c r="IO49" s="113"/>
      <c r="IP49" s="113"/>
      <c r="IQ49" s="113"/>
      <c r="IR49" s="113"/>
      <c r="IS49" s="113"/>
      <c r="IT49" s="113"/>
      <c r="IU49" s="113"/>
      <c r="IV49" s="113"/>
      <c r="IW49" s="113"/>
      <c r="IX49" s="113"/>
    </row>
    <row r="50" spans="1:258" s="79" customFormat="1" ht="64.5" customHeight="1">
      <c r="B50" s="363" t="s">
        <v>57</v>
      </c>
      <c r="C50" s="363"/>
      <c r="D50" s="78"/>
      <c r="E50" s="78"/>
      <c r="F50" s="78"/>
      <c r="G50" s="78"/>
      <c r="H50" s="78"/>
      <c r="I50" s="78"/>
      <c r="J50" s="78"/>
      <c r="K50" s="78"/>
      <c r="L50" s="75"/>
      <c r="M50" s="75"/>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c r="IW50" s="78"/>
      <c r="IX50" s="78"/>
    </row>
    <row r="51" spans="1:258" s="79" customFormat="1" ht="18.75" customHeight="1">
      <c r="B51" s="363" t="s">
        <v>27</v>
      </c>
      <c r="C51" s="363"/>
      <c r="D51" s="78"/>
      <c r="E51" s="78"/>
      <c r="F51" s="78"/>
      <c r="G51" s="78"/>
      <c r="H51" s="78"/>
      <c r="I51" s="78"/>
      <c r="J51" s="78"/>
      <c r="K51" s="78"/>
      <c r="L51" s="75"/>
      <c r="M51" s="75"/>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c r="IW51" s="78"/>
      <c r="IX51" s="78"/>
    </row>
    <row r="52" spans="1:258" s="116" customFormat="1" ht="27" customHeight="1">
      <c r="B52" s="372" t="s">
        <v>28</v>
      </c>
      <c r="C52" s="372"/>
      <c r="D52" s="123"/>
      <c r="E52" s="123"/>
      <c r="F52" s="123"/>
      <c r="G52" s="123"/>
      <c r="H52" s="123"/>
      <c r="I52" s="123"/>
      <c r="J52" s="123"/>
      <c r="K52" s="123"/>
      <c r="L52" s="115"/>
      <c r="M52" s="115"/>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c r="IW52" s="57"/>
      <c r="IX52" s="57"/>
    </row>
    <row r="53" spans="1:258" s="104" customFormat="1" ht="52.65" customHeight="1">
      <c r="B53" s="363" t="s">
        <v>125</v>
      </c>
      <c r="C53" s="363"/>
      <c r="D53" s="98"/>
      <c r="E53" s="98"/>
      <c r="F53" s="98"/>
      <c r="G53" s="98"/>
      <c r="H53" s="98"/>
      <c r="I53" s="98"/>
      <c r="J53" s="98"/>
      <c r="K53" s="98"/>
      <c r="L53" s="82"/>
      <c r="M53" s="82"/>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row>
    <row r="54" spans="1:258" s="104" customFormat="1" ht="7.5" customHeight="1">
      <c r="B54" s="117"/>
      <c r="C54" s="117"/>
      <c r="D54" s="98"/>
      <c r="E54" s="98"/>
      <c r="F54" s="98"/>
      <c r="G54" s="98"/>
      <c r="H54" s="98"/>
      <c r="I54" s="98"/>
      <c r="J54" s="98"/>
      <c r="K54" s="98"/>
      <c r="L54" s="82"/>
      <c r="M54" s="82"/>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row>
    <row r="55" spans="1:258" s="111" customFormat="1" ht="15.75" customHeight="1">
      <c r="B55" s="364" t="s">
        <v>36</v>
      </c>
      <c r="C55" s="364"/>
      <c r="D55" s="109"/>
      <c r="E55" s="109"/>
      <c r="F55" s="109"/>
      <c r="G55" s="109"/>
      <c r="H55" s="109"/>
      <c r="I55" s="109"/>
      <c r="J55" s="109"/>
      <c r="K55" s="109"/>
      <c r="L55" s="110"/>
      <c r="M55" s="110"/>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9"/>
      <c r="HB55" s="109"/>
      <c r="HC55" s="109"/>
      <c r="HD55" s="109"/>
      <c r="HE55" s="109"/>
      <c r="HF55" s="109"/>
      <c r="HG55" s="109"/>
      <c r="HH55" s="109"/>
      <c r="HI55" s="109"/>
      <c r="HJ55" s="109"/>
      <c r="HK55" s="109"/>
      <c r="HL55" s="109"/>
      <c r="HM55" s="109"/>
      <c r="HN55" s="109"/>
      <c r="HO55" s="109"/>
      <c r="HP55" s="109"/>
      <c r="HQ55" s="109"/>
      <c r="HR55" s="109"/>
      <c r="HS55" s="109"/>
      <c r="HT55" s="109"/>
      <c r="HU55" s="109"/>
      <c r="HV55" s="109"/>
      <c r="HW55" s="109"/>
      <c r="HX55" s="109"/>
      <c r="HY55" s="109"/>
      <c r="HZ55" s="109"/>
      <c r="IA55" s="109"/>
      <c r="IB55" s="109"/>
      <c r="IC55" s="109"/>
      <c r="ID55" s="109"/>
      <c r="IE55" s="109"/>
      <c r="IF55" s="109"/>
      <c r="IG55" s="109"/>
      <c r="IH55" s="109"/>
      <c r="II55" s="109"/>
      <c r="IJ55" s="109"/>
      <c r="IK55" s="109"/>
      <c r="IL55" s="109"/>
      <c r="IM55" s="109"/>
      <c r="IN55" s="109"/>
      <c r="IO55" s="109"/>
      <c r="IP55" s="109"/>
      <c r="IQ55" s="109"/>
      <c r="IR55" s="109"/>
      <c r="IS55" s="109"/>
      <c r="IT55" s="109"/>
      <c r="IU55" s="109"/>
      <c r="IV55" s="109"/>
      <c r="IW55" s="109"/>
      <c r="IX55" s="109"/>
    </row>
    <row r="56" spans="1:258" ht="30" customHeight="1">
      <c r="B56" s="364" t="s">
        <v>119</v>
      </c>
      <c r="C56" s="364"/>
      <c r="D56" s="103"/>
      <c r="E56" s="103"/>
      <c r="F56" s="103"/>
      <c r="G56" s="103"/>
      <c r="H56" s="103"/>
      <c r="I56" s="103"/>
      <c r="J56" s="103"/>
      <c r="K56" s="103"/>
      <c r="L56" s="76"/>
      <c r="M56" s="76"/>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c r="IW56" s="89"/>
      <c r="IX56" s="89"/>
    </row>
    <row r="57" spans="1:258" s="79" customFormat="1" ht="38.25" customHeight="1">
      <c r="B57" s="365" t="s">
        <v>32</v>
      </c>
      <c r="C57" s="365"/>
    </row>
    <row r="58" spans="1:258" s="120" customFormat="1" ht="21" customHeight="1">
      <c r="B58" s="381" t="s">
        <v>74</v>
      </c>
      <c r="C58" s="382"/>
      <c r="D58" s="170"/>
      <c r="E58" s="93"/>
      <c r="F58" s="93"/>
      <c r="G58" s="93"/>
      <c r="H58" s="93"/>
      <c r="I58" s="93"/>
      <c r="J58" s="93"/>
      <c r="K58" s="94"/>
      <c r="L58" s="80"/>
      <c r="M58" s="80"/>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c r="ID58" s="94"/>
      <c r="IE58" s="94"/>
      <c r="IF58" s="94"/>
      <c r="IG58" s="94"/>
      <c r="IH58" s="94"/>
      <c r="II58" s="94"/>
      <c r="IJ58" s="94"/>
      <c r="IK58" s="94"/>
      <c r="IL58" s="94"/>
      <c r="IM58" s="94"/>
      <c r="IN58" s="94"/>
      <c r="IO58" s="94"/>
      <c r="IP58" s="94"/>
      <c r="IQ58" s="94"/>
      <c r="IR58" s="94"/>
      <c r="IS58" s="94"/>
      <c r="IT58" s="94"/>
      <c r="IU58" s="94"/>
      <c r="IV58" s="94"/>
      <c r="IW58" s="94"/>
      <c r="IX58" s="94"/>
    </row>
    <row r="59" spans="1:258" s="122" customFormat="1" ht="12" customHeight="1">
      <c r="B59" s="379"/>
      <c r="C59" s="379"/>
      <c r="D59" s="78"/>
      <c r="E59" s="78"/>
      <c r="F59" s="78"/>
      <c r="G59" s="78"/>
      <c r="H59" s="78"/>
      <c r="I59" s="78"/>
      <c r="J59" s="78"/>
      <c r="K59" s="78"/>
      <c r="L59" s="75"/>
      <c r="M59" s="75"/>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row>
    <row r="60" spans="1:258" s="79" customFormat="1" ht="36.6" customHeight="1">
      <c r="B60" s="365" t="s">
        <v>160</v>
      </c>
      <c r="C60" s="365"/>
    </row>
    <row r="61" spans="1:258" s="120" customFormat="1" ht="21" customHeight="1">
      <c r="A61" s="171"/>
      <c r="B61" s="385" t="s">
        <v>29</v>
      </c>
      <c r="C61" s="386"/>
      <c r="D61" s="170"/>
      <c r="E61" s="93"/>
      <c r="F61" s="93"/>
      <c r="G61" s="93"/>
      <c r="H61" s="93"/>
      <c r="I61" s="93"/>
      <c r="J61" s="93"/>
      <c r="K61" s="94"/>
      <c r="L61" s="80"/>
      <c r="M61" s="80"/>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c r="ID61" s="94"/>
      <c r="IE61" s="94"/>
      <c r="IF61" s="94"/>
      <c r="IG61" s="94"/>
      <c r="IH61" s="94"/>
      <c r="II61" s="94"/>
      <c r="IJ61" s="94"/>
      <c r="IK61" s="94"/>
      <c r="IL61" s="94"/>
      <c r="IM61" s="94"/>
      <c r="IN61" s="94"/>
      <c r="IO61" s="94"/>
      <c r="IP61" s="94"/>
      <c r="IQ61" s="94"/>
      <c r="IR61" s="94"/>
      <c r="IS61" s="94"/>
      <c r="IT61" s="94"/>
      <c r="IU61" s="94"/>
      <c r="IV61" s="94"/>
      <c r="IW61" s="94"/>
      <c r="IX61" s="94"/>
    </row>
    <row r="62" spans="1:258" s="122" customFormat="1" ht="12" customHeight="1">
      <c r="B62" s="379"/>
      <c r="C62" s="379"/>
      <c r="D62" s="78"/>
      <c r="E62" s="78"/>
      <c r="F62" s="78"/>
      <c r="G62" s="78"/>
      <c r="H62" s="78"/>
      <c r="I62" s="78"/>
      <c r="J62" s="78"/>
      <c r="K62" s="78"/>
      <c r="L62" s="75"/>
      <c r="M62" s="75"/>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row>
    <row r="63" spans="1:258" s="95" customFormat="1" ht="18" customHeight="1">
      <c r="B63" s="366" t="s">
        <v>33</v>
      </c>
      <c r="C63" s="366"/>
      <c r="D63" s="96"/>
      <c r="E63" s="96"/>
      <c r="F63" s="96"/>
      <c r="G63" s="96"/>
      <c r="H63" s="96"/>
      <c r="I63" s="96"/>
      <c r="J63" s="96"/>
      <c r="K63" s="97"/>
      <c r="L63" s="81"/>
      <c r="M63" s="81"/>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c r="HD63" s="97"/>
      <c r="HE63" s="97"/>
      <c r="HF63" s="97"/>
      <c r="HG63" s="97"/>
      <c r="HH63" s="97"/>
      <c r="HI63" s="97"/>
      <c r="HJ63" s="97"/>
      <c r="HK63" s="97"/>
      <c r="HL63" s="97"/>
      <c r="HM63" s="97"/>
      <c r="HN63" s="97"/>
      <c r="HO63" s="97"/>
      <c r="HP63" s="97"/>
      <c r="HQ63" s="97"/>
      <c r="HR63" s="97"/>
      <c r="HS63" s="97"/>
      <c r="HT63" s="97"/>
      <c r="HU63" s="97"/>
      <c r="HV63" s="97"/>
      <c r="HW63" s="97"/>
      <c r="HX63" s="97"/>
      <c r="HY63" s="97"/>
      <c r="HZ63" s="97"/>
      <c r="IA63" s="97"/>
      <c r="IB63" s="97"/>
      <c r="IC63" s="97"/>
      <c r="ID63" s="97"/>
      <c r="IE63" s="97"/>
      <c r="IF63" s="97"/>
      <c r="IG63" s="97"/>
      <c r="IH63" s="97"/>
      <c r="II63" s="97"/>
      <c r="IJ63" s="97"/>
      <c r="IK63" s="97"/>
      <c r="IL63" s="97"/>
      <c r="IM63" s="97"/>
      <c r="IN63" s="97"/>
      <c r="IO63" s="97"/>
      <c r="IP63" s="97"/>
      <c r="IQ63" s="97"/>
      <c r="IR63" s="97"/>
      <c r="IS63" s="97"/>
      <c r="IT63" s="97"/>
      <c r="IU63" s="97"/>
      <c r="IV63" s="97"/>
      <c r="IW63" s="97"/>
      <c r="IX63" s="97"/>
    </row>
    <row r="64" spans="1:258" s="79" customFormat="1" ht="41.25" customHeight="1">
      <c r="B64" s="363" t="s">
        <v>48</v>
      </c>
      <c r="C64" s="363"/>
    </row>
    <row r="65" spans="1:258" s="95" customFormat="1" ht="18" customHeight="1">
      <c r="B65" s="366" t="s">
        <v>79</v>
      </c>
      <c r="C65" s="366"/>
      <c r="D65" s="96"/>
      <c r="E65" s="96"/>
      <c r="F65" s="96"/>
      <c r="G65" s="96"/>
      <c r="H65" s="96"/>
      <c r="I65" s="96"/>
      <c r="J65" s="96"/>
      <c r="K65" s="97"/>
      <c r="L65" s="81"/>
      <c r="M65" s="81"/>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row>
    <row r="66" spans="1:258" s="95" customFormat="1" ht="18.75" customHeight="1">
      <c r="B66" s="374" t="s">
        <v>34</v>
      </c>
      <c r="C66" s="374"/>
      <c r="D66" s="96"/>
      <c r="F66" s="96"/>
      <c r="G66" s="96"/>
      <c r="H66" s="96"/>
      <c r="I66" s="96"/>
      <c r="J66" s="96"/>
      <c r="K66" s="97"/>
      <c r="L66" s="81"/>
      <c r="M66" s="81"/>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c r="HD66" s="97"/>
      <c r="HE66" s="97"/>
      <c r="HF66" s="97"/>
      <c r="HG66" s="97"/>
      <c r="HH66" s="97"/>
      <c r="HI66" s="97"/>
      <c r="HJ66" s="97"/>
      <c r="HK66" s="97"/>
      <c r="HL66" s="97"/>
      <c r="HM66" s="97"/>
      <c r="HN66" s="97"/>
      <c r="HO66" s="97"/>
      <c r="HP66" s="97"/>
      <c r="HQ66" s="97"/>
      <c r="HR66" s="97"/>
      <c r="HS66" s="97"/>
      <c r="HT66" s="97"/>
      <c r="HU66" s="97"/>
      <c r="HV66" s="97"/>
      <c r="HW66" s="97"/>
      <c r="HX66" s="97"/>
      <c r="HY66" s="97"/>
      <c r="HZ66" s="97"/>
      <c r="IA66" s="97"/>
      <c r="IB66" s="97"/>
      <c r="IC66" s="97"/>
      <c r="ID66" s="97"/>
      <c r="IE66" s="97"/>
      <c r="IF66" s="97"/>
      <c r="IG66" s="97"/>
      <c r="IH66" s="97"/>
      <c r="II66" s="97"/>
      <c r="IJ66" s="97"/>
      <c r="IK66" s="97"/>
      <c r="IL66" s="97"/>
      <c r="IM66" s="97"/>
      <c r="IN66" s="97"/>
      <c r="IO66" s="97"/>
      <c r="IP66" s="97"/>
      <c r="IQ66" s="97"/>
      <c r="IR66" s="97"/>
      <c r="IS66" s="97"/>
      <c r="IT66" s="97"/>
      <c r="IU66" s="97"/>
      <c r="IV66" s="97"/>
      <c r="IW66" s="97"/>
      <c r="IX66" s="97"/>
    </row>
    <row r="67" spans="1:258" s="79" customFormat="1" ht="55.5" customHeight="1">
      <c r="B67" s="384" t="s">
        <v>80</v>
      </c>
      <c r="C67" s="384"/>
    </row>
    <row r="69" spans="1:258" s="273" customFormat="1" ht="21" customHeight="1">
      <c r="A69" s="171"/>
      <c r="B69" s="375" t="s">
        <v>153</v>
      </c>
      <c r="C69" s="376"/>
      <c r="D69" s="170"/>
      <c r="E69" s="93"/>
      <c r="F69" s="93"/>
      <c r="G69" s="93"/>
      <c r="H69" s="93"/>
      <c r="I69" s="93"/>
      <c r="J69" s="93"/>
      <c r="K69" s="94"/>
      <c r="L69" s="80"/>
      <c r="M69" s="80"/>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c r="ID69" s="94"/>
      <c r="IE69" s="94"/>
      <c r="IF69" s="94"/>
      <c r="IG69" s="94"/>
      <c r="IH69" s="94"/>
      <c r="II69" s="94"/>
      <c r="IJ69" s="94"/>
      <c r="IK69" s="94"/>
      <c r="IL69" s="94"/>
      <c r="IM69" s="94"/>
      <c r="IN69" s="94"/>
      <c r="IO69" s="94"/>
      <c r="IP69" s="94"/>
      <c r="IQ69" s="94"/>
      <c r="IR69" s="94"/>
      <c r="IS69" s="94"/>
      <c r="IT69" s="94"/>
      <c r="IU69" s="94"/>
      <c r="IV69" s="94"/>
      <c r="IW69" s="94"/>
      <c r="IX69" s="94"/>
    </row>
    <row r="70" spans="1:258" s="79" customFormat="1" ht="16.5" customHeight="1">
      <c r="B70" s="274"/>
      <c r="C70" s="274"/>
    </row>
    <row r="71" spans="1:258" s="79" customFormat="1" ht="185.4" customHeight="1">
      <c r="B71" s="365" t="s">
        <v>154</v>
      </c>
      <c r="C71" s="371"/>
    </row>
    <row r="73" spans="1:258" s="120" customFormat="1" ht="21" customHeight="1">
      <c r="A73" s="171"/>
      <c r="B73" s="375" t="s">
        <v>151</v>
      </c>
      <c r="C73" s="376"/>
      <c r="D73" s="170"/>
      <c r="E73" s="93"/>
      <c r="F73" s="93"/>
      <c r="G73" s="93"/>
      <c r="H73" s="93"/>
      <c r="I73" s="93"/>
      <c r="J73" s="93"/>
      <c r="K73" s="94"/>
      <c r="L73" s="80"/>
      <c r="M73" s="80"/>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c r="ID73" s="94"/>
      <c r="IE73" s="94"/>
      <c r="IF73" s="94"/>
      <c r="IG73" s="94"/>
      <c r="IH73" s="94"/>
      <c r="II73" s="94"/>
      <c r="IJ73" s="94"/>
      <c r="IK73" s="94"/>
      <c r="IL73" s="94"/>
      <c r="IM73" s="94"/>
      <c r="IN73" s="94"/>
      <c r="IO73" s="94"/>
      <c r="IP73" s="94"/>
      <c r="IQ73" s="94"/>
      <c r="IR73" s="94"/>
      <c r="IS73" s="94"/>
      <c r="IT73" s="94"/>
      <c r="IU73" s="94"/>
      <c r="IV73" s="94"/>
      <c r="IW73" s="94"/>
      <c r="IX73" s="94"/>
    </row>
    <row r="74" spans="1:258" s="122" customFormat="1" ht="12" customHeight="1">
      <c r="B74" s="379"/>
      <c r="C74" s="379"/>
      <c r="D74" s="78"/>
      <c r="E74" s="78"/>
      <c r="F74" s="78"/>
      <c r="G74" s="78"/>
      <c r="H74" s="78"/>
      <c r="I74" s="78"/>
      <c r="J74" s="78"/>
      <c r="K74" s="78"/>
      <c r="L74" s="75"/>
      <c r="M74" s="75"/>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99"/>
      <c r="IR74" s="99"/>
      <c r="IS74" s="99"/>
      <c r="IT74" s="99"/>
      <c r="IU74" s="99"/>
      <c r="IV74" s="99"/>
      <c r="IW74" s="99"/>
      <c r="IX74" s="99"/>
    </row>
    <row r="75" spans="1:258" s="95" customFormat="1" ht="18" customHeight="1">
      <c r="B75" s="366" t="s">
        <v>111</v>
      </c>
      <c r="C75" s="366"/>
      <c r="D75" s="96"/>
      <c r="E75" s="96"/>
      <c r="F75" s="96"/>
      <c r="G75" s="96"/>
      <c r="H75" s="96"/>
      <c r="I75" s="96"/>
      <c r="J75" s="96"/>
      <c r="K75" s="97"/>
      <c r="L75" s="81"/>
      <c r="M75" s="81"/>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c r="GH75" s="97"/>
      <c r="GI75" s="97"/>
      <c r="GJ75" s="97"/>
      <c r="GK75" s="97"/>
      <c r="GL75" s="97"/>
      <c r="GM75" s="97"/>
      <c r="GN75" s="97"/>
      <c r="GO75" s="97"/>
      <c r="GP75" s="97"/>
      <c r="GQ75" s="97"/>
      <c r="GR75" s="97"/>
      <c r="GS75" s="97"/>
      <c r="GT75" s="97"/>
      <c r="GU75" s="97"/>
      <c r="GV75" s="97"/>
      <c r="GW75" s="97"/>
      <c r="GX75" s="97"/>
      <c r="GY75" s="97"/>
      <c r="GZ75" s="97"/>
      <c r="HA75" s="97"/>
      <c r="HB75" s="97"/>
      <c r="HC75" s="97"/>
      <c r="HD75" s="97"/>
      <c r="HE75" s="97"/>
      <c r="HF75" s="97"/>
      <c r="HG75" s="97"/>
      <c r="HH75" s="97"/>
      <c r="HI75" s="97"/>
      <c r="HJ75" s="97"/>
      <c r="HK75" s="97"/>
      <c r="HL75" s="97"/>
      <c r="HM75" s="97"/>
      <c r="HN75" s="97"/>
      <c r="HO75" s="97"/>
      <c r="HP75" s="97"/>
      <c r="HQ75" s="97"/>
      <c r="HR75" s="97"/>
      <c r="HS75" s="97"/>
      <c r="HT75" s="97"/>
      <c r="HU75" s="97"/>
      <c r="HV75" s="97"/>
      <c r="HW75" s="97"/>
      <c r="HX75" s="97"/>
      <c r="HY75" s="97"/>
      <c r="HZ75" s="97"/>
      <c r="IA75" s="97"/>
      <c r="IB75" s="97"/>
      <c r="IC75" s="97"/>
      <c r="ID75" s="97"/>
      <c r="IE75" s="97"/>
      <c r="IF75" s="97"/>
      <c r="IG75" s="97"/>
      <c r="IH75" s="97"/>
      <c r="II75" s="97"/>
      <c r="IJ75" s="97"/>
      <c r="IK75" s="97"/>
      <c r="IL75" s="97"/>
      <c r="IM75" s="97"/>
      <c r="IN75" s="97"/>
      <c r="IO75" s="97"/>
      <c r="IP75" s="97"/>
      <c r="IQ75" s="97"/>
      <c r="IR75" s="97"/>
      <c r="IS75" s="97"/>
      <c r="IT75" s="97"/>
      <c r="IU75" s="97"/>
      <c r="IV75" s="97"/>
      <c r="IW75" s="97"/>
      <c r="IX75" s="97"/>
    </row>
    <row r="76" spans="1:258" s="79" customFormat="1" ht="39.6" customHeight="1">
      <c r="B76" s="365" t="s">
        <v>126</v>
      </c>
      <c r="C76" s="365"/>
    </row>
    <row r="77" spans="1:258" s="79" customFormat="1" ht="12.6" customHeight="1">
      <c r="B77" s="383"/>
      <c r="C77" s="383"/>
    </row>
    <row r="78" spans="1:258" s="95" customFormat="1" ht="18" customHeight="1">
      <c r="B78" s="366" t="s">
        <v>112</v>
      </c>
      <c r="C78" s="366"/>
      <c r="D78" s="96"/>
      <c r="E78" s="96"/>
      <c r="F78" s="96"/>
      <c r="G78" s="96"/>
      <c r="H78" s="96"/>
      <c r="I78" s="96"/>
      <c r="J78" s="96"/>
      <c r="K78" s="97"/>
      <c r="L78" s="81"/>
      <c r="M78" s="81"/>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c r="IW78" s="97"/>
      <c r="IX78" s="97"/>
    </row>
    <row r="79" spans="1:258" s="79" customFormat="1" ht="25.5" customHeight="1">
      <c r="B79" s="367" t="s">
        <v>155</v>
      </c>
      <c r="C79" s="367"/>
    </row>
    <row r="80" spans="1:258" s="79" customFormat="1" ht="9" customHeight="1">
      <c r="B80" s="365"/>
      <c r="C80" s="371"/>
    </row>
    <row r="81" spans="2:258" s="95" customFormat="1" ht="26.1" customHeight="1">
      <c r="B81" s="374" t="s">
        <v>114</v>
      </c>
      <c r="C81" s="374"/>
      <c r="D81" s="96"/>
      <c r="E81" s="96"/>
      <c r="F81" s="96"/>
      <c r="G81" s="96"/>
      <c r="H81" s="96"/>
      <c r="I81" s="96"/>
      <c r="J81" s="96"/>
      <c r="K81" s="97"/>
      <c r="L81" s="81"/>
      <c r="M81" s="81"/>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c r="IQ81" s="97"/>
      <c r="IR81" s="97"/>
      <c r="IS81" s="97"/>
      <c r="IT81" s="97"/>
      <c r="IU81" s="97"/>
      <c r="IV81" s="97"/>
      <c r="IW81" s="97"/>
      <c r="IX81" s="97"/>
    </row>
    <row r="82" spans="2:258" s="95" customFormat="1" ht="27.6" customHeight="1">
      <c r="B82" s="374" t="s">
        <v>158</v>
      </c>
      <c r="C82" s="371"/>
      <c r="D82" s="351"/>
      <c r="E82" s="351"/>
      <c r="F82" s="96"/>
      <c r="G82" s="96"/>
      <c r="H82" s="96"/>
      <c r="I82" s="96"/>
      <c r="J82" s="96"/>
      <c r="K82" s="97"/>
      <c r="L82" s="81"/>
      <c r="M82" s="81"/>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c r="IQ82" s="97"/>
      <c r="IR82" s="97"/>
      <c r="IS82" s="97"/>
      <c r="IT82" s="97"/>
      <c r="IU82" s="97"/>
      <c r="IV82" s="97"/>
      <c r="IW82" s="97"/>
      <c r="IX82" s="97"/>
    </row>
    <row r="83" spans="2:258" s="95" customFormat="1" ht="27.6" customHeight="1">
      <c r="B83" s="366" t="s">
        <v>157</v>
      </c>
      <c r="C83" s="378"/>
      <c r="D83" s="351"/>
      <c r="E83" s="351"/>
      <c r="F83" s="96"/>
      <c r="G83" s="96"/>
      <c r="H83" s="96"/>
      <c r="I83" s="96"/>
      <c r="J83" s="96"/>
      <c r="K83" s="97"/>
      <c r="L83" s="81"/>
      <c r="M83" s="81"/>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c r="IU83" s="97"/>
      <c r="IV83" s="97"/>
      <c r="IW83" s="97"/>
      <c r="IX83" s="97"/>
    </row>
    <row r="84" spans="2:258" s="95" customFormat="1" ht="49.5" customHeight="1">
      <c r="B84" s="374" t="s">
        <v>159</v>
      </c>
      <c r="C84" s="380"/>
      <c r="D84" s="351"/>
      <c r="E84" s="351"/>
      <c r="F84" s="96"/>
      <c r="G84" s="96"/>
      <c r="H84" s="96"/>
      <c r="I84" s="96"/>
      <c r="J84" s="96"/>
      <c r="K84" s="97"/>
      <c r="L84" s="81"/>
      <c r="M84" s="81"/>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c r="IW84" s="97"/>
      <c r="IX84" s="97"/>
    </row>
    <row r="85" spans="2:258" s="111" customFormat="1" ht="15.75" customHeight="1">
      <c r="B85" s="364" t="s">
        <v>66</v>
      </c>
      <c r="C85" s="364"/>
      <c r="D85" s="109"/>
      <c r="E85" s="109"/>
      <c r="F85" s="109"/>
      <c r="G85" s="109"/>
      <c r="H85" s="109"/>
      <c r="I85" s="109"/>
      <c r="J85" s="109"/>
      <c r="K85" s="109"/>
      <c r="L85" s="110"/>
      <c r="M85" s="110"/>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c r="CR85" s="109"/>
      <c r="CS85" s="109"/>
      <c r="CT85" s="109"/>
      <c r="CU85" s="109"/>
      <c r="CV85" s="109"/>
      <c r="CW85" s="109"/>
      <c r="CX85" s="109"/>
      <c r="CY85" s="109"/>
      <c r="CZ85" s="109"/>
      <c r="DA85" s="109"/>
      <c r="DB85" s="109"/>
      <c r="DC85" s="109"/>
      <c r="DD85" s="109"/>
      <c r="DE85" s="109"/>
      <c r="DF85" s="109"/>
      <c r="DG85" s="109"/>
      <c r="DH85" s="109"/>
      <c r="DI85" s="109"/>
      <c r="DJ85" s="109"/>
      <c r="DK85" s="109"/>
      <c r="DL85" s="109"/>
      <c r="DM85" s="109"/>
      <c r="DN85" s="109"/>
      <c r="DO85" s="109"/>
      <c r="DP85" s="109"/>
      <c r="DQ85" s="109"/>
      <c r="DR85" s="109"/>
      <c r="DS85" s="109"/>
      <c r="DT85" s="109"/>
      <c r="DU85" s="109"/>
      <c r="DV85" s="109"/>
      <c r="DW85" s="109"/>
      <c r="DX85" s="109"/>
      <c r="DY85" s="109"/>
      <c r="DZ85" s="109"/>
      <c r="EA85" s="109"/>
      <c r="EB85" s="109"/>
      <c r="EC85" s="109"/>
      <c r="ED85" s="109"/>
      <c r="EE85" s="109"/>
      <c r="EF85" s="109"/>
      <c r="EG85" s="109"/>
      <c r="EH85" s="109"/>
      <c r="EI85" s="109"/>
      <c r="EJ85" s="109"/>
      <c r="EK85" s="109"/>
      <c r="EL85" s="109"/>
      <c r="EM85" s="109"/>
      <c r="EN85" s="109"/>
      <c r="EO85" s="109"/>
      <c r="EP85" s="109"/>
      <c r="EQ85" s="109"/>
      <c r="ER85" s="109"/>
      <c r="ES85" s="109"/>
      <c r="ET85" s="109"/>
      <c r="EU85" s="109"/>
      <c r="EV85" s="109"/>
      <c r="EW85" s="109"/>
      <c r="EX85" s="109"/>
      <c r="EY85" s="109"/>
      <c r="EZ85" s="109"/>
      <c r="FA85" s="109"/>
      <c r="FB85" s="109"/>
      <c r="FC85" s="109"/>
      <c r="FD85" s="109"/>
      <c r="FE85" s="109"/>
      <c r="FF85" s="109"/>
      <c r="FG85" s="109"/>
      <c r="FH85" s="109"/>
      <c r="FI85" s="109"/>
      <c r="FJ85" s="109"/>
      <c r="FK85" s="109"/>
      <c r="FL85" s="109"/>
      <c r="FM85" s="109"/>
      <c r="FN85" s="109"/>
      <c r="FO85" s="109"/>
      <c r="FP85" s="109"/>
      <c r="FQ85" s="109"/>
      <c r="FR85" s="109"/>
      <c r="FS85" s="109"/>
      <c r="FT85" s="109"/>
      <c r="FU85" s="109"/>
      <c r="FV85" s="109"/>
      <c r="FW85" s="109"/>
      <c r="FX85" s="109"/>
      <c r="FY85" s="109"/>
      <c r="FZ85" s="109"/>
      <c r="GA85" s="109"/>
      <c r="GB85" s="109"/>
      <c r="GC85" s="109"/>
      <c r="GD85" s="109"/>
      <c r="GE85" s="109"/>
      <c r="GF85" s="109"/>
      <c r="GG85" s="109"/>
      <c r="GH85" s="109"/>
      <c r="GI85" s="109"/>
      <c r="GJ85" s="109"/>
      <c r="GK85" s="109"/>
      <c r="GL85" s="109"/>
      <c r="GM85" s="109"/>
      <c r="GN85" s="109"/>
      <c r="GO85" s="109"/>
      <c r="GP85" s="109"/>
      <c r="GQ85" s="109"/>
      <c r="GR85" s="109"/>
      <c r="GS85" s="109"/>
      <c r="GT85" s="109"/>
      <c r="GU85" s="109"/>
      <c r="GV85" s="109"/>
      <c r="GW85" s="109"/>
      <c r="GX85" s="109"/>
      <c r="GY85" s="109"/>
      <c r="GZ85" s="109"/>
      <c r="HA85" s="109"/>
      <c r="HB85" s="109"/>
      <c r="HC85" s="109"/>
      <c r="HD85" s="109"/>
      <c r="HE85" s="109"/>
      <c r="HF85" s="109"/>
      <c r="HG85" s="109"/>
      <c r="HH85" s="109"/>
      <c r="HI85" s="109"/>
      <c r="HJ85" s="109"/>
      <c r="HK85" s="109"/>
      <c r="HL85" s="109"/>
      <c r="HM85" s="109"/>
      <c r="HN85" s="109"/>
      <c r="HO85" s="109"/>
      <c r="HP85" s="109"/>
      <c r="HQ85" s="109"/>
      <c r="HR85" s="109"/>
      <c r="HS85" s="109"/>
      <c r="HT85" s="109"/>
      <c r="HU85" s="109"/>
      <c r="HV85" s="109"/>
      <c r="HW85" s="109"/>
      <c r="HX85" s="109"/>
      <c r="HY85" s="109"/>
      <c r="HZ85" s="109"/>
      <c r="IA85" s="109"/>
      <c r="IB85" s="109"/>
      <c r="IC85" s="109"/>
      <c r="ID85" s="109"/>
      <c r="IE85" s="109"/>
      <c r="IF85" s="109"/>
      <c r="IG85" s="109"/>
      <c r="IH85" s="109"/>
      <c r="II85" s="109"/>
      <c r="IJ85" s="109"/>
      <c r="IK85" s="109"/>
      <c r="IL85" s="109"/>
      <c r="IM85" s="109"/>
      <c r="IN85" s="109"/>
      <c r="IO85" s="109"/>
      <c r="IP85" s="109"/>
      <c r="IQ85" s="109"/>
      <c r="IR85" s="109"/>
      <c r="IS85" s="109"/>
      <c r="IT85" s="109"/>
      <c r="IU85" s="109"/>
      <c r="IV85" s="109"/>
      <c r="IW85" s="109"/>
      <c r="IX85" s="109"/>
    </row>
    <row r="86" spans="2:258" ht="30" customHeight="1">
      <c r="B86" s="364" t="s">
        <v>67</v>
      </c>
      <c r="C86" s="364"/>
      <c r="D86" s="103"/>
      <c r="E86" s="103"/>
      <c r="F86" s="103"/>
      <c r="G86" s="103"/>
      <c r="H86" s="103"/>
      <c r="I86" s="103"/>
      <c r="J86" s="103"/>
      <c r="K86" s="103"/>
      <c r="L86" s="76"/>
      <c r="M86" s="76"/>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c r="IB86" s="89"/>
      <c r="IC86" s="89"/>
      <c r="ID86" s="89"/>
      <c r="IE86" s="89"/>
      <c r="IF86" s="89"/>
      <c r="IG86" s="89"/>
      <c r="IH86" s="89"/>
      <c r="II86" s="89"/>
      <c r="IJ86" s="89"/>
      <c r="IK86" s="89"/>
      <c r="IL86" s="89"/>
      <c r="IM86" s="89"/>
      <c r="IN86" s="89"/>
      <c r="IO86" s="89"/>
      <c r="IP86" s="89"/>
      <c r="IQ86" s="89"/>
      <c r="IR86" s="89"/>
      <c r="IS86" s="89"/>
      <c r="IT86" s="89"/>
      <c r="IU86" s="89"/>
      <c r="IV86" s="89"/>
      <c r="IW86" s="89"/>
      <c r="IX86" s="89"/>
    </row>
    <row r="87" spans="2:258">
      <c r="B87" s="377" t="s">
        <v>56</v>
      </c>
      <c r="C87" s="377"/>
    </row>
    <row r="88" spans="2:258">
      <c r="B88" s="377"/>
      <c r="C88" s="377"/>
    </row>
    <row r="89" spans="2:258">
      <c r="B89" s="377"/>
      <c r="C89" s="377"/>
    </row>
  </sheetData>
  <sheetProtection algorithmName="SHA-512" hashValue="hUh6Sk0+zlXgK5X+fau2ak49P2tAfeOZTfKlhaq9KNqZfWLo/fF90BZfIWJpCvQcfMBv9y+ijxdS7+Ak2GFOUA==" saltValue="s0D43IZHm8XKQR8oTwP+BA==" spinCount="100000" sheet="1" objects="1" scenarios="1"/>
  <mergeCells count="75">
    <mergeCell ref="B20:C20"/>
    <mergeCell ref="B21:C21"/>
    <mergeCell ref="B22:C22"/>
    <mergeCell ref="B4:C4"/>
    <mergeCell ref="B5:C5"/>
    <mergeCell ref="B6:C6"/>
    <mergeCell ref="B7:C7"/>
    <mergeCell ref="B19:C19"/>
    <mergeCell ref="B8:C8"/>
    <mergeCell ref="B9:C9"/>
    <mergeCell ref="B10:C10"/>
    <mergeCell ref="B11:C11"/>
    <mergeCell ref="B12:C12"/>
    <mergeCell ref="B13:C13"/>
    <mergeCell ref="B14:C14"/>
    <mergeCell ref="B15:C15"/>
    <mergeCell ref="B16:C16"/>
    <mergeCell ref="B17:C17"/>
    <mergeCell ref="B18:C18"/>
    <mergeCell ref="B50:C50"/>
    <mergeCell ref="B51:C51"/>
    <mergeCell ref="B46:C46"/>
    <mergeCell ref="B48:C48"/>
    <mergeCell ref="B23:C23"/>
    <mergeCell ref="B24:C24"/>
    <mergeCell ref="B25:C25"/>
    <mergeCell ref="B27:C27"/>
    <mergeCell ref="B28:C28"/>
    <mergeCell ref="B32:C32"/>
    <mergeCell ref="B29:C29"/>
    <mergeCell ref="B31:C31"/>
    <mergeCell ref="B26:C26"/>
    <mergeCell ref="B58:C58"/>
    <mergeCell ref="B59:C59"/>
    <mergeCell ref="B60:C60"/>
    <mergeCell ref="B81:C81"/>
    <mergeCell ref="B76:C76"/>
    <mergeCell ref="B78:C78"/>
    <mergeCell ref="B79:C79"/>
    <mergeCell ref="B77:C77"/>
    <mergeCell ref="B80:C80"/>
    <mergeCell ref="B65:C65"/>
    <mergeCell ref="B66:C66"/>
    <mergeCell ref="B67:C67"/>
    <mergeCell ref="B61:C61"/>
    <mergeCell ref="B62:C62"/>
    <mergeCell ref="B63:C63"/>
    <mergeCell ref="B64:C64"/>
    <mergeCell ref="B82:C82"/>
    <mergeCell ref="B69:C69"/>
    <mergeCell ref="B71:C71"/>
    <mergeCell ref="B86:C86"/>
    <mergeCell ref="B87:C89"/>
    <mergeCell ref="B85:C85"/>
    <mergeCell ref="B83:C83"/>
    <mergeCell ref="B73:C73"/>
    <mergeCell ref="B74:C74"/>
    <mergeCell ref="B75:C75"/>
    <mergeCell ref="B84:C84"/>
    <mergeCell ref="B53:C53"/>
    <mergeCell ref="B55:C55"/>
    <mergeCell ref="B56:C56"/>
    <mergeCell ref="B57:C57"/>
    <mergeCell ref="B33:C33"/>
    <mergeCell ref="B34:C34"/>
    <mergeCell ref="B35:C35"/>
    <mergeCell ref="B36:C36"/>
    <mergeCell ref="B42:C42"/>
    <mergeCell ref="B43:C43"/>
    <mergeCell ref="B44:C44"/>
    <mergeCell ref="B38:C38"/>
    <mergeCell ref="B40:C40"/>
    <mergeCell ref="B52:C52"/>
    <mergeCell ref="B45:C45"/>
    <mergeCell ref="B49:C49"/>
  </mergeCells>
  <pageMargins left="0.59055118110236227" right="0.59055118110236227" top="0.78740157480314965" bottom="0.47244094488188981" header="0.31496062992125984" footer="0.31496062992125984"/>
  <pageSetup paperSize="9" scale="85" orientation="portrait" r:id="rId1"/>
  <rowBreaks count="2" manualBreakCount="2">
    <brk id="22" max="2" man="1"/>
    <brk id="36"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B435"/>
  <sheetViews>
    <sheetView showGridLines="0" tabSelected="1" zoomScaleNormal="100" zoomScaleSheetLayoutView="55" zoomScalePageLayoutView="125" workbookViewId="0">
      <selection activeCell="M13" sqref="M13"/>
    </sheetView>
  </sheetViews>
  <sheetFormatPr defaultColWidth="4.109375" defaultRowHeight="0" customHeight="1" zeroHeight="1"/>
  <cols>
    <col min="1" max="1" width="5.88671875" style="12" customWidth="1"/>
    <col min="2" max="2" width="4.88671875" style="6" customWidth="1"/>
    <col min="3" max="3" width="7.109375" style="6" customWidth="1"/>
    <col min="4" max="4" width="11.88671875" style="6" customWidth="1"/>
    <col min="5" max="5" width="2.109375" style="6" customWidth="1"/>
    <col min="6" max="7" width="12.44140625" style="6" customWidth="1"/>
    <col min="8" max="8" width="11.109375" style="6" customWidth="1"/>
    <col min="9" max="9" width="14.109375" style="6" customWidth="1"/>
    <col min="10" max="10" width="2.44140625" style="2" customWidth="1"/>
    <col min="11" max="11" width="6.5546875" style="13" customWidth="1"/>
    <col min="12" max="253" width="9.109375" style="13" customWidth="1"/>
    <col min="254" max="16384" width="4.109375" style="14"/>
  </cols>
  <sheetData>
    <row r="1" spans="1:262" ht="6" customHeight="1"/>
    <row r="2" spans="1:262" ht="21" customHeight="1">
      <c r="B2" s="422" t="str">
        <f>'1 Anvisningar'!B1</f>
        <v>Utgåva 17, 2024-05-30</v>
      </c>
      <c r="C2" s="422"/>
      <c r="D2" s="422"/>
      <c r="E2" s="63"/>
      <c r="F2" s="63"/>
      <c r="G2" s="41"/>
      <c r="H2" s="41"/>
      <c r="I2" s="64"/>
      <c r="J2" s="65"/>
      <c r="K2" s="15"/>
      <c r="L2" s="15"/>
      <c r="M2" s="1"/>
      <c r="IT2" s="13"/>
      <c r="IU2" s="13"/>
      <c r="IV2" s="13"/>
      <c r="IW2" s="13"/>
      <c r="IX2" s="13"/>
      <c r="IY2" s="13"/>
      <c r="IZ2" s="13"/>
      <c r="JA2" s="13"/>
    </row>
    <row r="3" spans="1:262" ht="21" customHeight="1">
      <c r="A3" s="16"/>
      <c r="B3" s="419" t="s">
        <v>49</v>
      </c>
      <c r="C3" s="419"/>
      <c r="D3" s="419"/>
      <c r="E3" s="31"/>
      <c r="H3" s="31"/>
      <c r="I3" s="31"/>
      <c r="J3" s="31"/>
      <c r="K3" s="40"/>
      <c r="L3" s="40"/>
      <c r="M3" s="40"/>
      <c r="N3" s="21"/>
      <c r="O3" s="22"/>
      <c r="P3" s="22"/>
      <c r="IT3" s="13"/>
      <c r="IU3" s="13"/>
      <c r="IV3" s="13"/>
      <c r="IW3" s="13"/>
      <c r="IX3" s="13"/>
      <c r="IY3" s="13"/>
      <c r="IZ3" s="13"/>
      <c r="JA3" s="13"/>
      <c r="JB3" s="6"/>
    </row>
    <row r="4" spans="1:262" ht="36" customHeight="1">
      <c r="A4" s="16"/>
      <c r="B4" s="424" t="s">
        <v>44</v>
      </c>
      <c r="C4" s="424"/>
      <c r="D4" s="424"/>
      <c r="E4" s="424"/>
      <c r="F4" s="424"/>
      <c r="G4" s="424"/>
      <c r="H4" s="423" t="s">
        <v>0</v>
      </c>
      <c r="I4" s="423"/>
      <c r="J4" s="5"/>
      <c r="K4" s="14"/>
      <c r="L4" s="14"/>
      <c r="M4" s="40"/>
      <c r="N4" s="21"/>
      <c r="O4" s="22"/>
      <c r="P4" s="22"/>
      <c r="IT4" s="13"/>
      <c r="IU4" s="13"/>
      <c r="IV4" s="13"/>
      <c r="IW4" s="13"/>
      <c r="IX4" s="13"/>
      <c r="IY4" s="13"/>
      <c r="IZ4" s="13"/>
      <c r="JA4" s="13"/>
      <c r="JB4" s="6"/>
    </row>
    <row r="5" spans="1:262" s="6" customFormat="1" ht="15" customHeight="1">
      <c r="A5" s="3"/>
      <c r="B5" s="420"/>
      <c r="C5" s="420"/>
      <c r="D5" s="420"/>
      <c r="E5" s="420"/>
      <c r="F5" s="420"/>
      <c r="G5" s="420"/>
      <c r="H5" s="428"/>
      <c r="I5" s="429"/>
      <c r="J5" s="2"/>
      <c r="M5" s="1"/>
      <c r="N5" s="21"/>
      <c r="O5" s="22"/>
      <c r="P5" s="2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2"/>
      <c r="IZ5" s="2"/>
      <c r="JA5" s="2"/>
    </row>
    <row r="6" spans="1:262" s="43" customFormat="1" ht="19.5" customHeight="1">
      <c r="A6" s="23"/>
      <c r="B6" s="423" t="s">
        <v>43</v>
      </c>
      <c r="C6" s="423"/>
      <c r="D6" s="423"/>
      <c r="E6" s="423"/>
      <c r="F6" s="423"/>
      <c r="G6" s="423"/>
      <c r="H6" s="423" t="s">
        <v>2</v>
      </c>
      <c r="I6" s="423"/>
      <c r="J6" s="423"/>
      <c r="M6" s="42"/>
      <c r="N6" s="42"/>
      <c r="O6" s="42"/>
      <c r="P6" s="42"/>
      <c r="Q6" s="4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17"/>
      <c r="IU6" s="17"/>
      <c r="IV6" s="17"/>
    </row>
    <row r="7" spans="1:262" s="25" customFormat="1" ht="15" customHeight="1">
      <c r="A7" s="24"/>
      <c r="B7" s="420"/>
      <c r="C7" s="420"/>
      <c r="D7" s="420"/>
      <c r="E7" s="420"/>
      <c r="F7" s="420"/>
      <c r="G7" s="420"/>
      <c r="H7" s="428"/>
      <c r="I7" s="429"/>
      <c r="M7" s="26"/>
      <c r="N7" s="4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62" s="34" customFormat="1" ht="25.5" customHeight="1">
      <c r="A8" s="33"/>
      <c r="B8" s="30" t="s">
        <v>4</v>
      </c>
      <c r="C8" s="30"/>
      <c r="D8" s="421" t="s">
        <v>3</v>
      </c>
      <c r="E8" s="421"/>
      <c r="F8" s="421"/>
      <c r="G8" s="138"/>
      <c r="J8" s="30"/>
      <c r="K8" s="18"/>
      <c r="L8" s="18"/>
      <c r="M8" s="18"/>
      <c r="N8" s="42"/>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9"/>
    </row>
    <row r="9" spans="1:262" s="34" customFormat="1" ht="18" customHeight="1">
      <c r="A9" s="33"/>
      <c r="B9" s="44"/>
      <c r="C9" s="6"/>
      <c r="D9" s="45"/>
      <c r="E9" s="68" t="s">
        <v>18</v>
      </c>
      <c r="F9" s="59"/>
      <c r="G9" s="138"/>
      <c r="H9" s="138"/>
      <c r="I9" s="30"/>
      <c r="J9" s="6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4"/>
    </row>
    <row r="10" spans="1:262" s="34" customFormat="1" ht="9.9" customHeight="1">
      <c r="A10" s="33"/>
      <c r="B10" s="156"/>
      <c r="C10" s="156"/>
      <c r="D10" s="156"/>
      <c r="E10" s="156"/>
      <c r="F10" s="156"/>
      <c r="G10" s="156"/>
      <c r="H10" s="156"/>
      <c r="I10" s="156"/>
      <c r="J10" s="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4"/>
    </row>
    <row r="11" spans="1:262" s="19" customFormat="1" ht="17.25" customHeight="1">
      <c r="A11" s="157"/>
      <c r="B11" s="411" t="s">
        <v>14</v>
      </c>
      <c r="C11" s="412"/>
      <c r="D11" s="412"/>
      <c r="E11" s="412"/>
      <c r="F11" s="412"/>
      <c r="G11" s="412"/>
      <c r="H11" s="412"/>
      <c r="I11" s="413"/>
      <c r="J11" s="125"/>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pans="1:262" s="34" customFormat="1" ht="30.75" customHeight="1">
      <c r="A12" s="157"/>
      <c r="B12" s="430"/>
      <c r="C12" s="431"/>
      <c r="D12" s="431"/>
      <c r="E12" s="431"/>
      <c r="F12" s="432"/>
      <c r="G12" s="433" t="s">
        <v>3</v>
      </c>
      <c r="H12" s="433"/>
      <c r="I12" s="434"/>
      <c r="J12" s="11"/>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9"/>
    </row>
    <row r="13" spans="1:262" s="34" customFormat="1" ht="38.4" customHeight="1">
      <c r="A13" s="158"/>
      <c r="B13" s="435"/>
      <c r="C13" s="436"/>
      <c r="D13" s="436"/>
      <c r="E13" s="436"/>
      <c r="F13" s="437"/>
      <c r="G13" s="299" t="s">
        <v>132</v>
      </c>
      <c r="H13" s="299" t="s">
        <v>133</v>
      </c>
      <c r="I13" s="299" t="s">
        <v>134</v>
      </c>
      <c r="J13" s="13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4"/>
    </row>
    <row r="14" spans="1:262" s="47" customFormat="1" ht="10.5" customHeight="1">
      <c r="A14" s="46"/>
      <c r="B14" s="159"/>
      <c r="C14" s="159"/>
      <c r="D14" s="159"/>
      <c r="E14" s="159"/>
      <c r="F14" s="159"/>
      <c r="G14" s="160"/>
      <c r="H14" s="160"/>
      <c r="I14" s="160"/>
      <c r="J14" s="134"/>
      <c r="K14" s="13"/>
      <c r="L14" s="13"/>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62" s="34" customFormat="1" ht="15" customHeight="1">
      <c r="A15" s="157"/>
      <c r="B15" s="400" t="s">
        <v>6</v>
      </c>
      <c r="C15" s="400"/>
      <c r="D15" s="400"/>
      <c r="E15" s="400"/>
      <c r="F15" s="400"/>
      <c r="G15" s="306"/>
      <c r="H15" s="300"/>
      <c r="I15" s="301">
        <f>G15-H15</f>
        <v>0</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4"/>
    </row>
    <row r="16" spans="1:262" ht="15" customHeight="1">
      <c r="A16" s="157"/>
      <c r="B16" s="438" t="s">
        <v>7</v>
      </c>
      <c r="C16" s="439"/>
      <c r="D16" s="439"/>
      <c r="E16" s="439"/>
      <c r="F16" s="440"/>
      <c r="G16" s="300"/>
      <c r="H16" s="302"/>
      <c r="I16" s="301">
        <f t="shared" ref="I16:I24" si="0">G16-H16</f>
        <v>0</v>
      </c>
      <c r="J16" s="13"/>
    </row>
    <row r="17" spans="1:253" ht="15" customHeight="1">
      <c r="A17" s="163"/>
      <c r="B17" s="399" t="s">
        <v>8</v>
      </c>
      <c r="C17" s="400"/>
      <c r="D17" s="400"/>
      <c r="E17" s="400"/>
      <c r="F17" s="401"/>
      <c r="G17" s="300"/>
      <c r="H17" s="300"/>
      <c r="I17" s="301">
        <f t="shared" si="0"/>
        <v>0</v>
      </c>
      <c r="J17" s="13"/>
    </row>
    <row r="18" spans="1:253" ht="15" customHeight="1">
      <c r="A18" s="157"/>
      <c r="B18" s="399" t="s">
        <v>9</v>
      </c>
      <c r="C18" s="400"/>
      <c r="D18" s="400"/>
      <c r="E18" s="400"/>
      <c r="F18" s="401"/>
      <c r="G18" s="300"/>
      <c r="H18" s="300"/>
      <c r="I18" s="301">
        <f t="shared" si="0"/>
        <v>0</v>
      </c>
      <c r="J18" s="13"/>
    </row>
    <row r="19" spans="1:253" ht="15" customHeight="1">
      <c r="A19" s="157"/>
      <c r="B19" s="399" t="s">
        <v>10</v>
      </c>
      <c r="C19" s="400"/>
      <c r="D19" s="400"/>
      <c r="E19" s="400"/>
      <c r="F19" s="401"/>
      <c r="G19" s="300"/>
      <c r="H19" s="300"/>
      <c r="I19" s="301">
        <f t="shared" si="0"/>
        <v>0</v>
      </c>
      <c r="J19" s="13"/>
    </row>
    <row r="20" spans="1:253" ht="15" customHeight="1">
      <c r="A20" s="161"/>
      <c r="B20" s="399" t="s">
        <v>11</v>
      </c>
      <c r="C20" s="400"/>
      <c r="D20" s="400"/>
      <c r="E20" s="400"/>
      <c r="F20" s="401"/>
      <c r="G20" s="300"/>
      <c r="H20" s="300"/>
      <c r="I20" s="301">
        <f t="shared" si="0"/>
        <v>0</v>
      </c>
      <c r="J20" s="13"/>
    </row>
    <row r="21" spans="1:253" ht="15" customHeight="1">
      <c r="A21" s="157"/>
      <c r="B21" s="396" t="s">
        <v>12</v>
      </c>
      <c r="C21" s="397"/>
      <c r="D21" s="397"/>
      <c r="E21" s="397"/>
      <c r="F21" s="398"/>
      <c r="G21" s="300"/>
      <c r="H21" s="302"/>
      <c r="I21" s="301">
        <f t="shared" si="0"/>
        <v>0</v>
      </c>
      <c r="J21" s="13"/>
    </row>
    <row r="22" spans="1:253" ht="14.4" customHeight="1">
      <c r="A22" s="163"/>
      <c r="B22" s="399" t="s">
        <v>13</v>
      </c>
      <c r="C22" s="400"/>
      <c r="D22" s="400"/>
      <c r="E22" s="400"/>
      <c r="F22" s="401"/>
      <c r="G22" s="300"/>
      <c r="H22" s="300"/>
      <c r="I22" s="301">
        <f t="shared" si="0"/>
        <v>0</v>
      </c>
      <c r="J22" s="13"/>
    </row>
    <row r="23" spans="1:253" s="71" customFormat="1" ht="21.9" customHeight="1">
      <c r="A23" s="162"/>
      <c r="B23" s="441" t="s">
        <v>147</v>
      </c>
      <c r="C23" s="442"/>
      <c r="D23" s="442"/>
      <c r="E23" s="442"/>
      <c r="F23" s="443"/>
      <c r="G23" s="300"/>
      <c r="H23" s="302"/>
      <c r="I23" s="301">
        <f t="shared" si="0"/>
        <v>0</v>
      </c>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row>
    <row r="24" spans="1:253" s="19" customFormat="1" ht="21" customHeight="1">
      <c r="A24" s="164"/>
      <c r="B24" s="444" t="s">
        <v>15</v>
      </c>
      <c r="C24" s="445"/>
      <c r="D24" s="445"/>
      <c r="E24" s="445"/>
      <c r="F24" s="446"/>
      <c r="G24" s="303">
        <f>SUM(G15:G23)</f>
        <v>0</v>
      </c>
      <c r="H24" s="303">
        <f>SUM(H15:H23)</f>
        <v>0</v>
      </c>
      <c r="I24" s="307">
        <f t="shared" si="0"/>
        <v>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pans="1:253" s="19" customFormat="1" ht="12" customHeight="1">
      <c r="A25" s="164"/>
      <c r="B25" s="425" t="s">
        <v>120</v>
      </c>
      <c r="C25" s="425"/>
      <c r="D25" s="425"/>
      <c r="E25" s="425"/>
      <c r="F25" s="425"/>
      <c r="G25" s="425"/>
      <c r="H25" s="425"/>
      <c r="I25" s="425"/>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pans="1:253" s="19" customFormat="1" ht="29.4" customHeight="1">
      <c r="A26" s="164"/>
      <c r="B26" s="426"/>
      <c r="C26" s="426"/>
      <c r="D26" s="426"/>
      <c r="E26" s="426"/>
      <c r="F26" s="426"/>
      <c r="G26" s="426"/>
      <c r="H26" s="426"/>
      <c r="I26" s="426"/>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pans="1:253" ht="12" customHeight="1">
      <c r="A27" s="33"/>
      <c r="B27" s="427" t="str">
        <f>IF(H24&gt;G24,"OBS! Projektets faktiska kostnader överstiger budget. Den del som överskjuter måste redovisas som annan eller egen finansiering nedan under avsnitt C","")</f>
        <v/>
      </c>
      <c r="C27" s="427"/>
      <c r="D27" s="427"/>
      <c r="E27" s="427"/>
      <c r="F27" s="427"/>
      <c r="G27" s="427"/>
      <c r="H27" s="427"/>
      <c r="I27" s="427"/>
      <c r="J27" s="13"/>
    </row>
    <row r="28" spans="1:253" ht="12" customHeight="1">
      <c r="A28" s="33"/>
      <c r="B28" s="427"/>
      <c r="C28" s="427"/>
      <c r="D28" s="427"/>
      <c r="E28" s="427"/>
      <c r="F28" s="427"/>
      <c r="G28" s="427"/>
      <c r="H28" s="427"/>
      <c r="I28" s="427"/>
      <c r="J28" s="13"/>
    </row>
    <row r="29" spans="1:253" ht="34.5" customHeight="1">
      <c r="A29" s="33"/>
      <c r="B29" s="415" t="s">
        <v>135</v>
      </c>
      <c r="C29" s="416"/>
      <c r="D29" s="416"/>
      <c r="E29" s="416"/>
      <c r="F29" s="416"/>
      <c r="G29" s="416"/>
      <c r="H29" s="416"/>
      <c r="I29" s="417"/>
      <c r="J29" s="13"/>
      <c r="K29" s="126"/>
      <c r="L29" s="126"/>
      <c r="M29" s="126"/>
      <c r="N29" s="126"/>
    </row>
    <row r="30" spans="1:253" ht="296.10000000000002" customHeight="1">
      <c r="A30" s="33"/>
      <c r="B30" s="414"/>
      <c r="C30" s="414"/>
      <c r="D30" s="414"/>
      <c r="E30" s="414"/>
      <c r="F30" s="414"/>
      <c r="G30" s="414"/>
      <c r="H30" s="414"/>
      <c r="I30" s="414"/>
      <c r="J30" s="267"/>
      <c r="K30" s="267"/>
      <c r="L30" s="126"/>
      <c r="M30" s="126"/>
      <c r="N30" s="126"/>
    </row>
    <row r="31" spans="1:253" ht="12" customHeight="1">
      <c r="A31" s="33"/>
      <c r="B31" s="221"/>
      <c r="C31" s="221"/>
      <c r="D31" s="221"/>
      <c r="E31" s="221"/>
      <c r="F31" s="221"/>
      <c r="G31" s="221"/>
      <c r="H31" s="221"/>
      <c r="I31" s="221"/>
      <c r="J31" s="13"/>
    </row>
    <row r="32" spans="1:253" s="19" customFormat="1" ht="17.25" customHeight="1">
      <c r="A32" s="161"/>
      <c r="B32" s="411" t="s">
        <v>129</v>
      </c>
      <c r="C32" s="412"/>
      <c r="D32" s="412"/>
      <c r="E32" s="412"/>
      <c r="F32" s="412"/>
      <c r="G32" s="412"/>
      <c r="H32" s="413"/>
      <c r="I32" s="48"/>
      <c r="J32" s="125"/>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pans="1:253" s="19" customFormat="1" ht="17.25" customHeight="1">
      <c r="A33" s="157"/>
      <c r="B33" s="188"/>
      <c r="C33" s="165"/>
      <c r="D33" s="165"/>
      <c r="E33" s="165"/>
      <c r="F33" s="165"/>
      <c r="G33" s="165"/>
      <c r="H33" s="187"/>
      <c r="I33" s="48"/>
      <c r="J33" s="125"/>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pans="1:253" s="20" customFormat="1" ht="6" customHeight="1">
      <c r="A34" s="46"/>
      <c r="B34" s="49"/>
      <c r="C34" s="49"/>
      <c r="D34" s="49"/>
      <c r="E34" s="49"/>
      <c r="F34" s="49"/>
      <c r="G34" s="49"/>
      <c r="H34" s="49"/>
    </row>
    <row r="35" spans="1:253" ht="15" customHeight="1">
      <c r="A35" s="157"/>
      <c r="B35" s="166" t="s">
        <v>65</v>
      </c>
      <c r="C35" s="167"/>
      <c r="D35" s="167"/>
      <c r="E35" s="167"/>
      <c r="F35" s="167"/>
      <c r="G35" s="168"/>
      <c r="H35" s="304"/>
      <c r="I35" s="2"/>
    </row>
    <row r="36" spans="1:253" ht="12" customHeight="1">
      <c r="A36" s="50"/>
      <c r="M36" s="14"/>
      <c r="N36" s="14"/>
      <c r="O36" s="14"/>
      <c r="P36" s="14"/>
      <c r="Q36" s="14"/>
      <c r="R36" s="14"/>
      <c r="S36" s="14"/>
      <c r="T36" s="14"/>
      <c r="U36" s="14"/>
      <c r="V36" s="14"/>
      <c r="W36" s="14"/>
      <c r="X36" s="14"/>
      <c r="Y36" s="14"/>
      <c r="Z36" s="14"/>
    </row>
    <row r="37" spans="1:253" ht="24.9" customHeight="1">
      <c r="A37" s="50"/>
      <c r="B37" s="415" t="s">
        <v>124</v>
      </c>
      <c r="C37" s="416"/>
      <c r="D37" s="416"/>
      <c r="E37" s="416"/>
      <c r="F37" s="416"/>
      <c r="G37" s="416"/>
      <c r="H37" s="416"/>
      <c r="I37" s="417"/>
      <c r="K37" s="126"/>
      <c r="L37" s="126"/>
      <c r="M37" s="126"/>
      <c r="N37" s="126"/>
      <c r="O37" s="14"/>
      <c r="P37" s="14"/>
      <c r="Q37" s="14"/>
      <c r="R37" s="14"/>
      <c r="S37" s="14"/>
      <c r="T37" s="14"/>
      <c r="U37" s="14"/>
      <c r="V37" s="14"/>
      <c r="W37" s="14"/>
      <c r="X37" s="14"/>
      <c r="Y37" s="14"/>
      <c r="Z37" s="14"/>
    </row>
    <row r="38" spans="1:253" ht="12" customHeight="1">
      <c r="A38" s="50"/>
      <c r="B38" s="414"/>
      <c r="C38" s="418"/>
      <c r="D38" s="418"/>
      <c r="E38" s="418"/>
      <c r="F38" s="418"/>
      <c r="G38" s="418"/>
      <c r="H38" s="418"/>
      <c r="I38" s="418"/>
      <c r="J38" s="14"/>
      <c r="K38" s="14"/>
      <c r="M38" s="14"/>
      <c r="N38" s="14"/>
      <c r="O38" s="14"/>
      <c r="P38" s="14"/>
      <c r="Q38" s="14"/>
      <c r="R38" s="14"/>
      <c r="S38" s="14"/>
      <c r="T38" s="14"/>
      <c r="U38" s="14"/>
      <c r="V38" s="14"/>
      <c r="W38" s="14"/>
      <c r="X38" s="14"/>
      <c r="Y38" s="14"/>
      <c r="Z38" s="14"/>
    </row>
    <row r="39" spans="1:253" ht="12" customHeight="1">
      <c r="A39" s="50"/>
      <c r="B39" s="418"/>
      <c r="C39" s="418"/>
      <c r="D39" s="418"/>
      <c r="E39" s="418"/>
      <c r="F39" s="418"/>
      <c r="G39" s="418"/>
      <c r="H39" s="418"/>
      <c r="I39" s="418"/>
      <c r="J39" s="14"/>
      <c r="K39" s="14"/>
      <c r="M39" s="14"/>
      <c r="N39" s="14"/>
      <c r="O39" s="14"/>
      <c r="P39" s="14"/>
      <c r="Q39" s="14"/>
      <c r="R39" s="14"/>
      <c r="S39" s="14"/>
      <c r="T39" s="14"/>
      <c r="U39" s="14"/>
      <c r="V39" s="14"/>
      <c r="W39" s="14"/>
      <c r="X39" s="14"/>
      <c r="Y39" s="14"/>
      <c r="Z39" s="14"/>
    </row>
    <row r="40" spans="1:253" ht="12" customHeight="1">
      <c r="A40" s="50"/>
      <c r="B40" s="418"/>
      <c r="C40" s="418"/>
      <c r="D40" s="418"/>
      <c r="E40" s="418"/>
      <c r="F40" s="418"/>
      <c r="G40" s="418"/>
      <c r="H40" s="418"/>
      <c r="I40" s="418"/>
      <c r="J40" s="14"/>
      <c r="K40" s="14"/>
      <c r="M40" s="14"/>
      <c r="N40" s="14"/>
      <c r="O40" s="14"/>
      <c r="P40" s="14"/>
      <c r="Q40" s="14"/>
      <c r="R40" s="14"/>
      <c r="S40" s="14"/>
      <c r="T40" s="14"/>
      <c r="U40" s="14"/>
      <c r="V40" s="14"/>
      <c r="W40" s="14"/>
      <c r="X40" s="14"/>
      <c r="Y40" s="14"/>
      <c r="Z40" s="14"/>
    </row>
    <row r="41" spans="1:253" ht="12" customHeight="1">
      <c r="A41" s="50"/>
      <c r="B41" s="418"/>
      <c r="C41" s="418"/>
      <c r="D41" s="418"/>
      <c r="E41" s="418"/>
      <c r="F41" s="418"/>
      <c r="G41" s="418"/>
      <c r="H41" s="418"/>
      <c r="I41" s="418"/>
      <c r="J41" s="14"/>
      <c r="K41" s="14"/>
    </row>
    <row r="42" spans="1:253" ht="23.25" customHeight="1">
      <c r="A42" s="38"/>
      <c r="B42" s="403" t="s">
        <v>5</v>
      </c>
      <c r="C42" s="403"/>
      <c r="D42" s="403"/>
      <c r="E42" s="403"/>
      <c r="F42" s="403"/>
      <c r="G42" s="403"/>
      <c r="H42" s="403"/>
      <c r="I42" s="403"/>
    </row>
    <row r="43" spans="1:253" ht="6" customHeight="1">
      <c r="A43" s="50"/>
    </row>
    <row r="44" spans="1:253" ht="18" customHeight="1">
      <c r="A44" s="38"/>
      <c r="B44" s="404" t="s">
        <v>69</v>
      </c>
      <c r="C44" s="404"/>
      <c r="D44" s="405" t="s">
        <v>70</v>
      </c>
      <c r="E44" s="406"/>
      <c r="H44" s="305" t="s">
        <v>69</v>
      </c>
      <c r="I44" s="405" t="s">
        <v>70</v>
      </c>
      <c r="J44" s="406"/>
    </row>
    <row r="45" spans="1:253" ht="39" customHeight="1">
      <c r="A45" s="50"/>
      <c r="B45" s="51"/>
      <c r="C45" s="51"/>
      <c r="D45" s="51"/>
      <c r="E45" s="51"/>
      <c r="F45" s="51"/>
      <c r="H45" s="51"/>
      <c r="I45" s="51"/>
      <c r="J45" s="52"/>
    </row>
    <row r="46" spans="1:253" ht="6" customHeight="1">
      <c r="A46" s="50"/>
      <c r="B46" s="2"/>
      <c r="C46" s="2"/>
      <c r="D46" s="2"/>
      <c r="E46" s="2"/>
      <c r="F46" s="2"/>
      <c r="H46" s="2"/>
      <c r="I46" s="2"/>
      <c r="J46" s="53"/>
    </row>
    <row r="47" spans="1:253" ht="18" customHeight="1">
      <c r="A47" s="50"/>
      <c r="B47" s="402" t="s">
        <v>16</v>
      </c>
      <c r="C47" s="402"/>
      <c r="D47" s="402"/>
      <c r="E47" s="402"/>
      <c r="F47" s="2"/>
      <c r="H47" s="360" t="s">
        <v>16</v>
      </c>
      <c r="I47" s="312"/>
      <c r="J47" s="53"/>
    </row>
    <row r="48" spans="1:253" ht="22.5" customHeight="1">
      <c r="A48" s="50"/>
    </row>
    <row r="49" spans="1:253" s="28" customFormat="1" ht="39.75" customHeight="1">
      <c r="A49" s="54"/>
      <c r="B49" s="407" t="s">
        <v>19</v>
      </c>
      <c r="C49" s="407"/>
      <c r="D49" s="407"/>
      <c r="E49" s="407"/>
      <c r="F49" s="407"/>
      <c r="G49" s="407"/>
      <c r="H49" s="407"/>
      <c r="I49" s="407"/>
      <c r="J49" s="40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row>
    <row r="50" spans="1:253" ht="12" customHeight="1">
      <c r="A50" s="50"/>
    </row>
    <row r="51" spans="1:253" ht="18.75" customHeight="1">
      <c r="A51" s="33"/>
      <c r="B51" s="408" t="s">
        <v>69</v>
      </c>
      <c r="C51" s="408"/>
      <c r="D51" s="408"/>
      <c r="E51" s="409"/>
      <c r="F51" s="410" t="s">
        <v>70</v>
      </c>
      <c r="G51" s="408"/>
    </row>
    <row r="52" spans="1:253" ht="39.6" customHeight="1">
      <c r="A52" s="50"/>
      <c r="B52" s="51"/>
      <c r="C52" s="51"/>
      <c r="D52" s="51"/>
      <c r="E52" s="51"/>
      <c r="F52" s="51"/>
    </row>
    <row r="53" spans="1:253" ht="6" customHeight="1">
      <c r="A53" s="50"/>
      <c r="B53" s="2"/>
      <c r="C53" s="2"/>
      <c r="D53" s="2"/>
      <c r="E53" s="2"/>
      <c r="F53" s="2"/>
    </row>
    <row r="54" spans="1:253" ht="18" customHeight="1">
      <c r="A54" s="50"/>
      <c r="B54" s="402" t="s">
        <v>16</v>
      </c>
      <c r="C54" s="402"/>
      <c r="D54" s="402"/>
      <c r="E54" s="402"/>
      <c r="F54" s="2"/>
    </row>
    <row r="55" spans="1:253" ht="12" customHeight="1">
      <c r="A55" s="39"/>
    </row>
    <row r="56" spans="1:253" ht="12" customHeight="1">
      <c r="A56" s="39"/>
    </row>
    <row r="57" spans="1:253" ht="12" customHeight="1">
      <c r="A57" s="39"/>
    </row>
    <row r="58" spans="1:253" ht="15" customHeight="1">
      <c r="A58" s="38"/>
    </row>
    <row r="59" spans="1:253" ht="12" customHeight="1">
      <c r="A59" s="39"/>
    </row>
    <row r="60" spans="1:253" ht="12" customHeight="1">
      <c r="A60" s="38"/>
    </row>
    <row r="61" spans="1:253" ht="12" customHeight="1">
      <c r="A61" s="39"/>
    </row>
    <row r="62" spans="1:253" ht="12" customHeight="1">
      <c r="A62" s="38"/>
    </row>
    <row r="63" spans="1:253" ht="12" customHeight="1">
      <c r="A63" s="39"/>
    </row>
    <row r="64" spans="1:253" ht="12" customHeight="1">
      <c r="A64" s="38"/>
    </row>
    <row r="65" spans="1:1" ht="12" customHeight="1">
      <c r="A65" s="39"/>
    </row>
    <row r="66" spans="1:1" ht="12" customHeight="1">
      <c r="A66" s="39"/>
    </row>
    <row r="67" spans="1:1" ht="12" customHeight="1">
      <c r="A67" s="39"/>
    </row>
    <row r="68" spans="1:1" ht="12" customHeight="1">
      <c r="A68" s="38"/>
    </row>
    <row r="69" spans="1:1" ht="12" customHeight="1">
      <c r="A69" s="39"/>
    </row>
    <row r="70" spans="1:1" ht="12" customHeight="1">
      <c r="A70" s="38"/>
    </row>
    <row r="71" spans="1:1" ht="12" customHeight="1">
      <c r="A71" s="39"/>
    </row>
    <row r="72" spans="1:1" ht="12" customHeight="1">
      <c r="A72" s="38"/>
    </row>
    <row r="73" spans="1:1" ht="12" customHeight="1">
      <c r="A73" s="39"/>
    </row>
    <row r="74" spans="1:1" ht="15" customHeight="1">
      <c r="A74" s="38"/>
    </row>
    <row r="75" spans="1:1" ht="12" customHeight="1">
      <c r="A75" s="39"/>
    </row>
    <row r="76" spans="1:1" ht="12" customHeight="1">
      <c r="A76" s="39"/>
    </row>
    <row r="77" spans="1:1" ht="12" customHeight="1">
      <c r="A77" s="39"/>
    </row>
    <row r="78" spans="1:1" ht="12" customHeight="1">
      <c r="A78" s="39"/>
    </row>
    <row r="79" spans="1:1" ht="12" customHeight="1">
      <c r="A79" s="39"/>
    </row>
    <row r="80" spans="1:1" ht="12" customHeight="1">
      <c r="A80" s="39"/>
    </row>
    <row r="81" spans="1:1" ht="12" customHeight="1">
      <c r="A81" s="39"/>
    </row>
    <row r="82" spans="1:1" ht="12" customHeight="1">
      <c r="A82" s="39"/>
    </row>
    <row r="83" spans="1:1" ht="12" customHeight="1">
      <c r="A83" s="39"/>
    </row>
    <row r="84" spans="1:1" ht="12" customHeight="1"/>
    <row r="85" spans="1:1" ht="12" customHeight="1"/>
    <row r="86" spans="1:1" ht="12" customHeight="1"/>
    <row r="87" spans="1:1" ht="12" customHeight="1"/>
    <row r="88" spans="1:1" ht="12" customHeight="1"/>
    <row r="89" spans="1:1" ht="12" customHeight="1"/>
    <row r="90" spans="1:1" ht="12" customHeight="1"/>
    <row r="91" spans="1:1" ht="12" customHeight="1"/>
    <row r="92" spans="1:1" ht="12" customHeight="1"/>
    <row r="93" spans="1:1" ht="12" customHeight="1"/>
    <row r="94" spans="1:1" ht="12" customHeight="1"/>
    <row r="95" spans="1:1" ht="12" customHeight="1"/>
    <row r="96" spans="1:1"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sheetData>
  <sheetProtection algorithmName="SHA-512" hashValue="Bv06WpD2o6e9t4P0UruoSbo/0asD97h8ur48oVbRe1MwTSQfbiKrphi9M/lXtLXe+sMhc60y98ELG2qwooSlKg==" saltValue="DHQzahRpiPa/iIzNEYxSeg==" spinCount="100000" sheet="1" objects="1" scenarios="1"/>
  <mergeCells count="41">
    <mergeCell ref="B25:I26"/>
    <mergeCell ref="B27:I28"/>
    <mergeCell ref="H7:I7"/>
    <mergeCell ref="H5:I5"/>
    <mergeCell ref="B11:I11"/>
    <mergeCell ref="B12:F12"/>
    <mergeCell ref="G12:I12"/>
    <mergeCell ref="B13:F13"/>
    <mergeCell ref="B15:F15"/>
    <mergeCell ref="B16:F16"/>
    <mergeCell ref="B17:F17"/>
    <mergeCell ref="B18:F18"/>
    <mergeCell ref="B19:F19"/>
    <mergeCell ref="B20:F20"/>
    <mergeCell ref="B23:F23"/>
    <mergeCell ref="B24:F24"/>
    <mergeCell ref="B3:D3"/>
    <mergeCell ref="B7:G7"/>
    <mergeCell ref="D8:F8"/>
    <mergeCell ref="B2:D2"/>
    <mergeCell ref="H4:I4"/>
    <mergeCell ref="B5:G5"/>
    <mergeCell ref="H6:J6"/>
    <mergeCell ref="B4:G4"/>
    <mergeCell ref="B6:G6"/>
    <mergeCell ref="B21:F21"/>
    <mergeCell ref="B22:F22"/>
    <mergeCell ref="B54:E54"/>
    <mergeCell ref="B42:I42"/>
    <mergeCell ref="B44:C44"/>
    <mergeCell ref="D44:E44"/>
    <mergeCell ref="I44:J44"/>
    <mergeCell ref="B47:E47"/>
    <mergeCell ref="B49:J49"/>
    <mergeCell ref="B51:E51"/>
    <mergeCell ref="F51:G51"/>
    <mergeCell ref="B32:H32"/>
    <mergeCell ref="B30:I30"/>
    <mergeCell ref="B29:I29"/>
    <mergeCell ref="B37:I37"/>
    <mergeCell ref="B38:I41"/>
  </mergeCells>
  <conditionalFormatting sqref="H24">
    <cfRule type="cellIs" dxfId="2" priority="1" operator="greaterThan">
      <formula>#REF!</formula>
    </cfRule>
  </conditionalFormatting>
  <pageMargins left="0.19685039370078741" right="0.19685039370078741" top="0.19685039370078741" bottom="0.19685039370078741" header="7.874015748031496E-2" footer="0.27559055118110237"/>
  <pageSetup paperSize="9" scale="97" orientation="portrait" r:id="rId1"/>
  <headerFooter>
    <firstFooter>&amp;C&amp;"Gill Sans MT Std Medium,Normal"&amp;8Sid. &amp;P [7]</firstFooter>
  </headerFooter>
  <rowBreaks count="1" manualBreakCount="1">
    <brk id="3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4</xdr:col>
                    <xdr:colOff>0</xdr:colOff>
                    <xdr:row>1</xdr:row>
                    <xdr:rowOff>0</xdr:rowOff>
                  </from>
                  <to>
                    <xdr:col>4</xdr:col>
                    <xdr:colOff>38100</xdr:colOff>
                    <xdr:row>1</xdr:row>
                    <xdr:rowOff>76200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4</xdr:col>
                    <xdr:colOff>0</xdr:colOff>
                    <xdr:row>1</xdr:row>
                    <xdr:rowOff>0</xdr:rowOff>
                  </from>
                  <to>
                    <xdr:col>4</xdr:col>
                    <xdr:colOff>38100</xdr:colOff>
                    <xdr:row>1</xdr:row>
                    <xdr:rowOff>76200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3</xdr:col>
                    <xdr:colOff>601980</xdr:colOff>
                    <xdr:row>3</xdr:row>
                    <xdr:rowOff>68580</xdr:rowOff>
                  </from>
                  <to>
                    <xdr:col>3</xdr:col>
                    <xdr:colOff>640080</xdr:colOff>
                    <xdr:row>3</xdr:row>
                    <xdr:rowOff>144780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3</xdr:col>
                    <xdr:colOff>601980</xdr:colOff>
                    <xdr:row>3</xdr:row>
                    <xdr:rowOff>68580</xdr:rowOff>
                  </from>
                  <to>
                    <xdr:col>3</xdr:col>
                    <xdr:colOff>640080</xdr:colOff>
                    <xdr:row>3</xdr:row>
                    <xdr:rowOff>144780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89"/>
  <sheetViews>
    <sheetView showGridLines="0" topLeftCell="A115" zoomScaleNormal="100" zoomScaleSheetLayoutView="55" zoomScalePageLayoutView="55" workbookViewId="0">
      <selection activeCell="J89" sqref="J89"/>
    </sheetView>
  </sheetViews>
  <sheetFormatPr defaultColWidth="4.109375" defaultRowHeight="21" customHeight="1"/>
  <cols>
    <col min="1" max="1" width="5.88671875" style="12" customWidth="1"/>
    <col min="2" max="2" width="12.109375" style="6" customWidth="1"/>
    <col min="3" max="3" width="7.109375" style="6" customWidth="1"/>
    <col min="4" max="4" width="4.88671875" style="6" customWidth="1"/>
    <col min="5" max="5" width="5.44140625" style="6" customWidth="1"/>
    <col min="6" max="6" width="7.109375" style="6" customWidth="1"/>
    <col min="7" max="7" width="8.88671875" style="6" customWidth="1"/>
    <col min="8" max="8" width="12.5546875" style="6" customWidth="1"/>
    <col min="9" max="9" width="14.44140625" style="6" customWidth="1"/>
    <col min="10" max="10" width="14.88671875" style="6" bestFit="1" customWidth="1"/>
    <col min="11" max="11" width="37.109375" style="6" hidden="1" customWidth="1"/>
    <col min="12" max="12" width="5.88671875" style="7" customWidth="1"/>
    <col min="13" max="38" width="9.109375" style="9" customWidth="1"/>
    <col min="39" max="255" width="9.109375" style="13" customWidth="1"/>
    <col min="256" max="16384" width="4.109375" style="14"/>
  </cols>
  <sheetData>
    <row r="1" spans="1:256" ht="6" customHeight="1">
      <c r="A1" s="142"/>
      <c r="B1" s="7"/>
      <c r="C1" s="7"/>
      <c r="D1" s="7"/>
      <c r="E1" s="7"/>
      <c r="F1" s="7"/>
      <c r="G1" s="7"/>
      <c r="H1" s="7"/>
      <c r="I1" s="7"/>
      <c r="J1" s="7"/>
      <c r="K1" s="7"/>
      <c r="IP1" s="14"/>
      <c r="IQ1" s="14"/>
      <c r="IR1" s="14"/>
      <c r="IS1" s="14"/>
      <c r="IT1" s="14"/>
      <c r="IU1" s="14"/>
    </row>
    <row r="2" spans="1:256" ht="21" customHeight="1">
      <c r="A2" s="142"/>
      <c r="B2" s="294" t="str">
        <f>'1 Anvisningar'!B1</f>
        <v>Utgåva 17, 2024-05-30</v>
      </c>
      <c r="C2" s="143"/>
      <c r="D2" s="143"/>
      <c r="E2" s="143"/>
      <c r="F2" s="143"/>
      <c r="G2" s="143"/>
      <c r="I2" s="144"/>
      <c r="J2" s="145"/>
      <c r="K2" s="146"/>
      <c r="L2" s="147"/>
    </row>
    <row r="3" spans="1:256" ht="21" customHeight="1">
      <c r="A3" s="142"/>
      <c r="B3" s="491" t="s">
        <v>116</v>
      </c>
      <c r="C3" s="491"/>
      <c r="D3" s="491"/>
      <c r="E3" s="491"/>
      <c r="F3" s="491"/>
      <c r="G3" s="491"/>
      <c r="H3" s="492"/>
      <c r="I3" s="148"/>
      <c r="J3" s="148"/>
      <c r="K3" s="148"/>
      <c r="L3" s="149"/>
      <c r="IV3" s="6"/>
    </row>
    <row r="4" spans="1:256" ht="33.75" customHeight="1">
      <c r="A4" s="142"/>
      <c r="B4" s="524" t="s">
        <v>45</v>
      </c>
      <c r="C4" s="524"/>
      <c r="D4" s="524"/>
      <c r="E4" s="524"/>
      <c r="F4" s="524"/>
      <c r="G4" s="524"/>
      <c r="H4" s="524"/>
      <c r="I4" s="521" t="s">
        <v>0</v>
      </c>
      <c r="J4" s="521"/>
      <c r="K4" s="521"/>
      <c r="L4" s="150"/>
      <c r="IV4" s="6"/>
    </row>
    <row r="5" spans="1:256" s="6" customFormat="1" ht="15" customHeight="1">
      <c r="A5" s="3"/>
      <c r="B5" s="520">
        <f>'2 Årsrapport ekonomi'!B5:G5</f>
        <v>0</v>
      </c>
      <c r="C5" s="520"/>
      <c r="D5" s="520"/>
      <c r="E5" s="520"/>
      <c r="F5" s="520"/>
      <c r="G5" s="520"/>
      <c r="H5" s="520"/>
      <c r="I5" s="194">
        <f>'2 Årsrapport ekonomi'!H5</f>
        <v>0</v>
      </c>
      <c r="J5" s="204"/>
      <c r="K5" s="204"/>
      <c r="L5" s="10"/>
      <c r="M5" s="9"/>
      <c r="N5" s="9"/>
      <c r="O5" s="9"/>
      <c r="P5" s="9"/>
      <c r="Q5" s="9"/>
      <c r="R5" s="9"/>
      <c r="S5" s="9"/>
      <c r="T5" s="9"/>
      <c r="U5" s="9"/>
      <c r="V5" s="9"/>
      <c r="W5" s="9"/>
      <c r="X5" s="9"/>
      <c r="Y5" s="9"/>
      <c r="Z5" s="9"/>
      <c r="AA5" s="9"/>
      <c r="AB5" s="9"/>
      <c r="AC5" s="9"/>
      <c r="AD5" s="9"/>
      <c r="AE5" s="9"/>
      <c r="AF5" s="9"/>
      <c r="AG5" s="9"/>
      <c r="AH5" s="9"/>
      <c r="AI5" s="9"/>
      <c r="AJ5" s="9"/>
      <c r="AK5" s="9"/>
      <c r="AL5" s="9"/>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2"/>
      <c r="IT5" s="2"/>
      <c r="IU5" s="2"/>
    </row>
    <row r="6" spans="1:256" s="43" customFormat="1" ht="15" customHeight="1">
      <c r="A6" s="23"/>
      <c r="B6" s="423" t="s">
        <v>43</v>
      </c>
      <c r="C6" s="423"/>
      <c r="D6" s="423"/>
      <c r="E6" s="423"/>
      <c r="F6" s="423"/>
      <c r="G6" s="423"/>
      <c r="H6" s="423"/>
      <c r="I6" s="423" t="s">
        <v>2</v>
      </c>
      <c r="J6" s="423"/>
      <c r="K6" s="423"/>
      <c r="L6" s="55"/>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17"/>
      <c r="IO6" s="17"/>
      <c r="IP6" s="17"/>
    </row>
    <row r="7" spans="1:256" s="25" customFormat="1" ht="15" customHeight="1">
      <c r="A7" s="24"/>
      <c r="B7" s="520">
        <f>'2 Årsrapport ekonomi'!B7:G7</f>
        <v>0</v>
      </c>
      <c r="C7" s="520"/>
      <c r="D7" s="520"/>
      <c r="E7" s="520"/>
      <c r="F7" s="520"/>
      <c r="G7" s="520"/>
      <c r="H7" s="520"/>
      <c r="I7" s="195">
        <f>'2 Årsrapport ekonomi'!H7</f>
        <v>0</v>
      </c>
      <c r="J7" s="195"/>
      <c r="K7" s="195"/>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row>
    <row r="8" spans="1:256" s="25" customFormat="1" ht="15" customHeight="1">
      <c r="A8" s="24"/>
      <c r="B8" s="131" t="s">
        <v>73</v>
      </c>
      <c r="C8" s="32"/>
      <c r="D8" s="32"/>
      <c r="E8" s="32"/>
      <c r="F8" s="32"/>
      <c r="G8" s="32"/>
      <c r="H8" s="32"/>
      <c r="I8" s="139"/>
      <c r="J8" s="195"/>
      <c r="K8" s="19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6" s="25" customFormat="1" ht="15" customHeight="1">
      <c r="A9" s="24"/>
      <c r="B9" s="23">
        <f>'2 Årsrapport ekonomi'!B9+1</f>
        <v>1</v>
      </c>
      <c r="C9" s="32"/>
      <c r="D9" s="32"/>
      <c r="E9" s="32"/>
      <c r="F9" s="32"/>
      <c r="G9" s="32"/>
      <c r="H9" s="32"/>
      <c r="I9" s="139"/>
      <c r="J9" s="195"/>
      <c r="K9" s="195"/>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row>
    <row r="10" spans="1:256" s="25" customFormat="1" ht="15" customHeight="1">
      <c r="A10" s="24"/>
      <c r="B10" s="174"/>
      <c r="C10" s="174"/>
      <c r="D10" s="174"/>
      <c r="E10" s="174"/>
      <c r="F10" s="174"/>
      <c r="G10" s="174"/>
      <c r="H10" s="174"/>
      <c r="I10" s="174"/>
      <c r="J10" s="141"/>
      <c r="K10" s="141"/>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row>
    <row r="11" spans="1:256" s="19" customFormat="1" ht="18" customHeight="1">
      <c r="A11" s="157"/>
      <c r="B11" s="515" t="s">
        <v>21</v>
      </c>
      <c r="C11" s="516"/>
      <c r="D11" s="516"/>
      <c r="E11" s="516"/>
      <c r="F11" s="516"/>
      <c r="G11" s="516"/>
      <c r="H11" s="516"/>
      <c r="I11" s="516"/>
      <c r="J11" s="195"/>
      <c r="K11" s="7"/>
      <c r="L11" s="7"/>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row>
    <row r="12" spans="1:256" s="34" customFormat="1" ht="18" customHeight="1">
      <c r="A12" s="157"/>
      <c r="B12" s="207"/>
      <c r="C12" s="208"/>
      <c r="D12" s="208"/>
      <c r="E12" s="208"/>
      <c r="F12" s="208"/>
      <c r="G12" s="208"/>
      <c r="H12" s="208"/>
      <c r="I12" s="208"/>
      <c r="J12" s="195"/>
      <c r="K12" s="7"/>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4"/>
    </row>
    <row r="13" spans="1:256" s="34" customFormat="1" ht="8.1" customHeight="1">
      <c r="A13" s="33"/>
      <c r="B13" s="175"/>
      <c r="C13" s="156"/>
      <c r="D13" s="156"/>
      <c r="E13" s="156"/>
      <c r="F13" s="156"/>
      <c r="G13" s="156"/>
      <c r="H13" s="156"/>
      <c r="I13" s="2"/>
      <c r="J13" s="195"/>
      <c r="K13" s="7"/>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4"/>
    </row>
    <row r="14" spans="1:256" ht="29.1" customHeight="1">
      <c r="A14" s="157"/>
      <c r="B14" s="517" t="s">
        <v>108</v>
      </c>
      <c r="C14" s="518"/>
      <c r="D14" s="518"/>
      <c r="E14" s="518"/>
      <c r="F14" s="518"/>
      <c r="G14" s="518"/>
      <c r="H14" s="519"/>
      <c r="I14" s="209">
        <f>'2 Årsrapport ekonomi'!I24</f>
        <v>0</v>
      </c>
      <c r="J14" s="195"/>
      <c r="K14" s="58"/>
    </row>
    <row r="15" spans="1:256" ht="18.75" customHeight="1" thickBot="1">
      <c r="A15" s="157"/>
      <c r="B15" s="441" t="s">
        <v>72</v>
      </c>
      <c r="C15" s="442"/>
      <c r="D15" s="442"/>
      <c r="E15" s="442"/>
      <c r="F15" s="442"/>
      <c r="G15" s="442"/>
      <c r="H15" s="443"/>
      <c r="I15" s="334"/>
      <c r="J15" s="195"/>
      <c r="K15" s="58"/>
    </row>
    <row r="16" spans="1:256" ht="21" customHeight="1" thickBot="1">
      <c r="A16" s="157"/>
      <c r="B16" s="522" t="s">
        <v>149</v>
      </c>
      <c r="C16" s="523"/>
      <c r="D16" s="523"/>
      <c r="E16" s="523"/>
      <c r="F16" s="523"/>
      <c r="G16" s="523"/>
      <c r="H16" s="523"/>
      <c r="I16" s="335">
        <f>SUM(I14:I15)</f>
        <v>0</v>
      </c>
      <c r="J16" s="336"/>
      <c r="K16" s="58"/>
    </row>
    <row r="17" spans="1:256" ht="15.9" customHeight="1">
      <c r="A17" s="35"/>
      <c r="B17" s="173"/>
      <c r="C17" s="173"/>
      <c r="D17" s="173"/>
      <c r="E17" s="173"/>
      <c r="F17" s="173"/>
      <c r="G17" s="173"/>
      <c r="H17" s="173"/>
      <c r="I17" s="333"/>
      <c r="J17" s="7"/>
      <c r="K17" s="58"/>
    </row>
    <row r="18" spans="1:256" s="36" customFormat="1" ht="18.899999999999999" customHeight="1">
      <c r="A18" s="35"/>
      <c r="B18" s="140"/>
      <c r="C18" s="140"/>
      <c r="D18" s="140"/>
      <c r="E18" s="140"/>
      <c r="F18" s="140"/>
      <c r="G18" s="140"/>
      <c r="H18" s="140"/>
      <c r="I18" s="172"/>
      <c r="J18" s="7"/>
      <c r="K18" s="9"/>
      <c r="L18" s="7"/>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7"/>
    </row>
    <row r="19" spans="1:256" ht="22.5" customHeight="1">
      <c r="B19" s="502" t="s">
        <v>148</v>
      </c>
      <c r="C19" s="503"/>
      <c r="D19" s="503"/>
      <c r="E19" s="503"/>
      <c r="F19" s="503"/>
      <c r="G19" s="503"/>
      <c r="H19" s="503"/>
      <c r="I19" s="503"/>
      <c r="J19" s="492"/>
      <c r="K19" s="14"/>
      <c r="L19" s="6"/>
      <c r="M19" s="14"/>
    </row>
    <row r="20" spans="1:256" ht="24.6" customHeight="1" thickBot="1">
      <c r="B20" s="507" t="s">
        <v>144</v>
      </c>
      <c r="C20" s="508"/>
      <c r="D20" s="508"/>
      <c r="E20" s="508"/>
      <c r="F20" s="508"/>
      <c r="G20" s="508"/>
      <c r="H20" s="508"/>
      <c r="I20" s="508"/>
      <c r="J20" s="508"/>
      <c r="M20" s="126"/>
      <c r="N20" s="126"/>
      <c r="O20" s="126"/>
      <c r="P20" s="126"/>
      <c r="Q20" s="126"/>
      <c r="R20" s="126"/>
      <c r="S20" s="126"/>
      <c r="T20" s="126"/>
      <c r="U20" s="126"/>
    </row>
    <row r="21" spans="1:256" ht="30" customHeight="1">
      <c r="B21" s="227" t="s">
        <v>82</v>
      </c>
      <c r="C21" s="228"/>
      <c r="D21" s="228"/>
      <c r="E21" s="228"/>
      <c r="F21" s="228"/>
      <c r="G21" s="228"/>
      <c r="H21" s="228"/>
      <c r="I21" s="289" t="s">
        <v>102</v>
      </c>
      <c r="J21" s="295">
        <f>I118</f>
        <v>0</v>
      </c>
      <c r="L21" s="339"/>
      <c r="M21" s="126"/>
      <c r="N21" s="126"/>
      <c r="O21" s="126"/>
      <c r="P21" s="126"/>
      <c r="Q21" s="126"/>
      <c r="R21" s="126"/>
      <c r="S21" s="126"/>
      <c r="T21" s="126"/>
      <c r="U21" s="126"/>
    </row>
    <row r="22" spans="1:256" s="7" customFormat="1" ht="25.5" customHeight="1" thickBot="1">
      <c r="B22" s="504" t="s">
        <v>83</v>
      </c>
      <c r="C22" s="505"/>
      <c r="D22" s="505"/>
      <c r="E22" s="506"/>
      <c r="F22" s="229" t="s">
        <v>84</v>
      </c>
      <c r="G22" s="230" t="s">
        <v>85</v>
      </c>
      <c r="H22" s="229" t="s">
        <v>86</v>
      </c>
      <c r="I22" s="229" t="s">
        <v>87</v>
      </c>
      <c r="J22" s="231" t="s">
        <v>100</v>
      </c>
      <c r="K22" s="323" t="s">
        <v>142</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row>
    <row r="23" spans="1:256" ht="15" customHeight="1">
      <c r="A23" s="252"/>
      <c r="B23" s="488"/>
      <c r="C23" s="474"/>
      <c r="D23" s="474"/>
      <c r="E23" s="490"/>
      <c r="F23" s="248"/>
      <c r="G23" s="232"/>
      <c r="H23" s="232"/>
      <c r="I23" s="232"/>
      <c r="J23" s="251">
        <f>(I23+H23)*F23*G23</f>
        <v>0</v>
      </c>
      <c r="L23" s="9"/>
    </row>
    <row r="24" spans="1:256" ht="15" customHeight="1">
      <c r="A24" s="252"/>
      <c r="B24" s="450"/>
      <c r="C24" s="451"/>
      <c r="D24" s="451"/>
      <c r="E24" s="452"/>
      <c r="F24" s="248"/>
      <c r="G24" s="233"/>
      <c r="H24" s="233"/>
      <c r="I24" s="233"/>
      <c r="J24" s="251">
        <f t="shared" ref="J24:J27" si="0">(I24+H24)*F24*G24</f>
        <v>0</v>
      </c>
    </row>
    <row r="25" spans="1:256" ht="15" customHeight="1">
      <c r="A25" s="252"/>
      <c r="B25" s="450"/>
      <c r="C25" s="451"/>
      <c r="D25" s="451"/>
      <c r="E25" s="452"/>
      <c r="F25" s="248"/>
      <c r="G25" s="233"/>
      <c r="H25" s="233"/>
      <c r="I25" s="233"/>
      <c r="J25" s="251">
        <f t="shared" si="0"/>
        <v>0</v>
      </c>
    </row>
    <row r="26" spans="1:256" ht="15" customHeight="1">
      <c r="A26" s="252"/>
      <c r="B26" s="450"/>
      <c r="C26" s="451"/>
      <c r="D26" s="451"/>
      <c r="E26" s="452"/>
      <c r="F26" s="248"/>
      <c r="G26" s="233"/>
      <c r="H26" s="233"/>
      <c r="I26" s="233"/>
      <c r="J26" s="251">
        <f>(I26+H26)*F26*G26</f>
        <v>0</v>
      </c>
    </row>
    <row r="27" spans="1:256" s="127" customFormat="1" ht="15.6" customHeight="1" thickBot="1">
      <c r="A27" s="253"/>
      <c r="B27" s="450"/>
      <c r="C27" s="451"/>
      <c r="D27" s="451"/>
      <c r="E27" s="452"/>
      <c r="F27" s="248"/>
      <c r="G27" s="234"/>
      <c r="H27" s="234"/>
      <c r="I27" s="234"/>
      <c r="J27" s="251">
        <f t="shared" si="0"/>
        <v>0</v>
      </c>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row>
    <row r="28" spans="1:256" s="127" customFormat="1" ht="21" customHeight="1" thickBot="1">
      <c r="B28" s="471" t="s">
        <v>101</v>
      </c>
      <c r="C28" s="461"/>
      <c r="D28" s="259">
        <f>'2 Årsrapport ekonomi'!B9+1</f>
        <v>1</v>
      </c>
      <c r="E28" s="246"/>
      <c r="F28" s="245"/>
      <c r="G28" s="235"/>
      <c r="H28" s="257"/>
      <c r="I28" s="258"/>
      <c r="J28" s="254">
        <f>SUM(J23:J27)</f>
        <v>0</v>
      </c>
      <c r="L28" s="308"/>
      <c r="M28" s="34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row>
    <row r="29" spans="1:256" s="12" customFormat="1" ht="6" customHeight="1">
      <c r="A29" s="29"/>
      <c r="B29" s="313"/>
      <c r="C29" s="310"/>
      <c r="D29" s="310"/>
      <c r="E29" s="310"/>
      <c r="F29" s="310"/>
      <c r="G29" s="310"/>
      <c r="H29" s="309"/>
      <c r="I29" s="310"/>
      <c r="J29" s="314"/>
      <c r="K29" s="308"/>
      <c r="L29" s="7"/>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4"/>
    </row>
    <row r="30" spans="1:256" s="12" customFormat="1" ht="12.9" customHeight="1">
      <c r="A30" s="29"/>
      <c r="B30" s="447" t="s">
        <v>143</v>
      </c>
      <c r="C30" s="448"/>
      <c r="D30" s="448"/>
      <c r="E30" s="448"/>
      <c r="F30" s="448"/>
      <c r="G30" s="448"/>
      <c r="H30" s="448"/>
      <c r="I30" s="448"/>
      <c r="J30" s="449"/>
      <c r="K30" s="319"/>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4"/>
    </row>
    <row r="31" spans="1:256" s="12" customFormat="1" ht="72" customHeight="1">
      <c r="A31" s="29"/>
      <c r="B31" s="454"/>
      <c r="C31" s="455"/>
      <c r="D31" s="455"/>
      <c r="E31" s="455"/>
      <c r="F31" s="455"/>
      <c r="G31" s="455"/>
      <c r="H31" s="455"/>
      <c r="I31" s="455"/>
      <c r="J31" s="455"/>
      <c r="K31" s="319"/>
      <c r="L31" s="344"/>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4"/>
    </row>
    <row r="32" spans="1:256" ht="12.6" thickBot="1">
      <c r="B32" s="255"/>
      <c r="C32" s="255"/>
      <c r="D32" s="315"/>
      <c r="E32" s="255"/>
      <c r="F32" s="255"/>
      <c r="G32" s="255"/>
      <c r="H32" s="255"/>
      <c r="I32" s="255"/>
    </row>
    <row r="33" spans="1:256" s="27" customFormat="1" ht="30" customHeight="1">
      <c r="A33" s="60"/>
      <c r="B33" s="227" t="s">
        <v>88</v>
      </c>
      <c r="C33" s="228"/>
      <c r="D33" s="228"/>
      <c r="E33" s="228"/>
      <c r="F33" s="228"/>
      <c r="G33" s="228"/>
      <c r="H33" s="228"/>
      <c r="I33" s="289" t="s">
        <v>102</v>
      </c>
      <c r="J33" s="295">
        <f>I119</f>
        <v>0</v>
      </c>
      <c r="K33" s="196"/>
      <c r="L33" s="67"/>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IV33" s="61"/>
    </row>
    <row r="34" spans="1:256" s="27" customFormat="1" ht="26.4" customHeight="1" thickBot="1">
      <c r="A34" s="60"/>
      <c r="B34" s="463" t="s">
        <v>83</v>
      </c>
      <c r="C34" s="464"/>
      <c r="D34" s="464"/>
      <c r="E34" s="510"/>
      <c r="F34" s="510"/>
      <c r="G34" s="466"/>
      <c r="H34" s="236" t="s">
        <v>89</v>
      </c>
      <c r="I34" s="236" t="s">
        <v>90</v>
      </c>
      <c r="J34" s="237" t="s">
        <v>100</v>
      </c>
      <c r="K34" s="323" t="s">
        <v>142</v>
      </c>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IV34" s="28"/>
    </row>
    <row r="35" spans="1:256" s="13" customFormat="1" ht="15" customHeight="1">
      <c r="A35" s="38"/>
      <c r="B35" s="511"/>
      <c r="C35" s="512"/>
      <c r="D35" s="512"/>
      <c r="E35" s="513"/>
      <c r="F35" s="513"/>
      <c r="G35" s="514"/>
      <c r="H35" s="238"/>
      <c r="I35" s="238"/>
      <c r="J35" s="270">
        <f t="shared" ref="J35:J39" si="1">H35*I35</f>
        <v>0</v>
      </c>
      <c r="K35" s="6"/>
      <c r="L35" s="7"/>
      <c r="M35" s="9"/>
      <c r="N35" s="9"/>
      <c r="O35" s="9"/>
      <c r="P35" s="9"/>
      <c r="Q35" s="9"/>
      <c r="R35" s="9"/>
      <c r="S35" s="9"/>
      <c r="T35" s="9"/>
      <c r="U35" s="9"/>
      <c r="V35" s="9"/>
      <c r="W35" s="9"/>
      <c r="X35" s="9"/>
      <c r="Y35" s="9"/>
      <c r="Z35" s="9"/>
      <c r="AA35" s="9"/>
      <c r="AB35" s="9"/>
      <c r="AC35" s="9"/>
      <c r="AD35" s="9"/>
      <c r="AE35" s="9"/>
      <c r="AF35" s="9"/>
      <c r="AG35" s="9"/>
      <c r="AH35" s="9"/>
      <c r="AI35" s="9"/>
      <c r="AJ35" s="9"/>
      <c r="AK35" s="9"/>
      <c r="AL35" s="9"/>
      <c r="IV35" s="14"/>
    </row>
    <row r="36" spans="1:256" s="13" customFormat="1" ht="15" customHeight="1">
      <c r="A36" s="142"/>
      <c r="B36" s="450"/>
      <c r="C36" s="453"/>
      <c r="D36" s="453"/>
      <c r="E36" s="451"/>
      <c r="F36" s="451"/>
      <c r="G36" s="452"/>
      <c r="H36" s="232"/>
      <c r="I36" s="232"/>
      <c r="J36" s="270">
        <f t="shared" si="1"/>
        <v>0</v>
      </c>
      <c r="K36" s="6"/>
      <c r="L36" s="7"/>
      <c r="M36" s="9"/>
      <c r="N36" s="9"/>
      <c r="O36" s="9"/>
      <c r="P36" s="9"/>
      <c r="Q36" s="9"/>
      <c r="R36" s="9"/>
      <c r="S36" s="9"/>
      <c r="T36" s="9"/>
      <c r="U36" s="9"/>
      <c r="V36" s="9"/>
      <c r="W36" s="9"/>
      <c r="X36" s="9"/>
      <c r="Y36" s="9"/>
      <c r="Z36" s="9"/>
      <c r="AA36" s="9"/>
      <c r="AB36" s="9"/>
      <c r="AC36" s="9"/>
      <c r="AD36" s="9"/>
      <c r="AE36" s="9"/>
      <c r="AF36" s="9"/>
      <c r="AG36" s="9"/>
      <c r="AH36" s="9"/>
      <c r="AI36" s="9"/>
      <c r="AJ36" s="9"/>
      <c r="AK36" s="9"/>
      <c r="AL36" s="9"/>
      <c r="IV36" s="14"/>
    </row>
    <row r="37" spans="1:256" s="13" customFormat="1" ht="15" customHeight="1">
      <c r="A37" s="198"/>
      <c r="B37" s="467"/>
      <c r="C37" s="468"/>
      <c r="D37" s="468"/>
      <c r="E37" s="469"/>
      <c r="F37" s="469"/>
      <c r="G37" s="470"/>
      <c r="H37" s="233"/>
      <c r="I37" s="233"/>
      <c r="J37" s="270">
        <f t="shared" si="1"/>
        <v>0</v>
      </c>
      <c r="K37" s="6"/>
      <c r="L37" s="7"/>
      <c r="M37" s="9"/>
      <c r="N37" s="9"/>
      <c r="O37" s="9"/>
      <c r="P37" s="9"/>
      <c r="Q37" s="9"/>
      <c r="R37" s="9"/>
      <c r="S37" s="9"/>
      <c r="T37" s="9"/>
      <c r="U37" s="9"/>
      <c r="V37" s="9"/>
      <c r="W37" s="9"/>
      <c r="X37" s="9"/>
      <c r="Y37" s="9"/>
      <c r="Z37" s="9"/>
      <c r="AA37" s="9"/>
      <c r="AB37" s="9"/>
      <c r="AC37" s="9"/>
      <c r="AD37" s="9"/>
      <c r="AE37" s="9"/>
      <c r="AF37" s="9"/>
      <c r="AG37" s="9"/>
      <c r="AH37" s="9"/>
      <c r="AI37" s="9"/>
      <c r="AJ37" s="9"/>
      <c r="AK37" s="9"/>
      <c r="AL37" s="9"/>
      <c r="IV37" s="14"/>
    </row>
    <row r="38" spans="1:256" s="12" customFormat="1" ht="15" customHeight="1">
      <c r="A38" s="29"/>
      <c r="B38" s="450"/>
      <c r="C38" s="453"/>
      <c r="D38" s="453"/>
      <c r="E38" s="451"/>
      <c r="F38" s="451"/>
      <c r="G38" s="452"/>
      <c r="H38" s="233"/>
      <c r="I38" s="233"/>
      <c r="J38" s="270">
        <f t="shared" si="1"/>
        <v>0</v>
      </c>
      <c r="K38" s="6"/>
      <c r="L38" s="7"/>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4"/>
    </row>
    <row r="39" spans="1:256" s="12" customFormat="1" ht="15" customHeight="1" thickBot="1">
      <c r="B39" s="456"/>
      <c r="C39" s="457"/>
      <c r="D39" s="457"/>
      <c r="E39" s="458"/>
      <c r="F39" s="458"/>
      <c r="G39" s="459"/>
      <c r="H39" s="234"/>
      <c r="I39" s="234"/>
      <c r="J39" s="239">
        <f t="shared" si="1"/>
        <v>0</v>
      </c>
      <c r="K39" s="6"/>
      <c r="L39" s="7"/>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4"/>
    </row>
    <row r="40" spans="1:256" s="12" customFormat="1" ht="21" customHeight="1" thickBot="1">
      <c r="A40" s="29"/>
      <c r="B40" s="471" t="s">
        <v>101</v>
      </c>
      <c r="C40" s="461"/>
      <c r="D40" s="259">
        <f>'2 Årsrapport ekonomi'!B9+1</f>
        <v>1</v>
      </c>
      <c r="E40" s="246"/>
      <c r="F40" s="245"/>
      <c r="G40" s="235"/>
      <c r="H40" s="257"/>
      <c r="I40" s="258"/>
      <c r="J40" s="254">
        <f>SUM(J35:J39)</f>
        <v>0</v>
      </c>
      <c r="K40" s="308"/>
      <c r="L40" s="308"/>
      <c r="M40" s="126"/>
      <c r="N40" s="126"/>
      <c r="O40" s="126"/>
      <c r="P40" s="126"/>
      <c r="Q40" s="126"/>
      <c r="R40" s="9"/>
      <c r="S40" s="9"/>
      <c r="T40" s="9"/>
      <c r="U40" s="9"/>
      <c r="V40" s="9"/>
      <c r="W40" s="9"/>
      <c r="X40" s="9"/>
      <c r="Y40" s="9"/>
      <c r="Z40" s="9"/>
      <c r="AA40" s="9"/>
      <c r="AB40" s="9"/>
      <c r="AC40" s="9"/>
      <c r="AD40" s="9"/>
      <c r="AE40" s="9"/>
      <c r="AF40" s="9"/>
      <c r="AG40" s="9"/>
      <c r="AH40" s="9"/>
      <c r="AI40" s="9"/>
      <c r="AJ40" s="9"/>
      <c r="AK40" s="9"/>
      <c r="AL40" s="9"/>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4"/>
    </row>
    <row r="41" spans="1:256" s="12" customFormat="1" ht="6" customHeight="1">
      <c r="A41" s="29"/>
      <c r="B41" s="313"/>
      <c r="C41" s="310"/>
      <c r="D41" s="310"/>
      <c r="E41" s="310"/>
      <c r="F41" s="310"/>
      <c r="G41" s="310"/>
      <c r="H41" s="310"/>
      <c r="I41" s="310"/>
      <c r="J41" s="314"/>
      <c r="K41" s="308"/>
      <c r="L41" s="7"/>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4"/>
    </row>
    <row r="42" spans="1:256" s="12" customFormat="1" ht="12.9" customHeight="1">
      <c r="A42" s="29"/>
      <c r="B42" s="447" t="s">
        <v>143</v>
      </c>
      <c r="C42" s="448"/>
      <c r="D42" s="448"/>
      <c r="E42" s="448"/>
      <c r="F42" s="448"/>
      <c r="G42" s="448"/>
      <c r="H42" s="448"/>
      <c r="I42" s="448"/>
      <c r="J42" s="449"/>
      <c r="K42" s="319"/>
      <c r="L42" s="7"/>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4"/>
    </row>
    <row r="43" spans="1:256" s="12" customFormat="1" ht="72" customHeight="1">
      <c r="A43" s="29"/>
      <c r="B43" s="454"/>
      <c r="C43" s="455"/>
      <c r="D43" s="455"/>
      <c r="E43" s="455"/>
      <c r="F43" s="455"/>
      <c r="G43" s="455"/>
      <c r="H43" s="455"/>
      <c r="I43" s="455"/>
      <c r="J43" s="455"/>
      <c r="K43" s="31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4"/>
    </row>
    <row r="44" spans="1:256" s="12" customFormat="1" ht="12.6" customHeight="1" thickBot="1">
      <c r="A44" s="29"/>
      <c r="B44" s="316"/>
      <c r="C44" s="317"/>
      <c r="D44" s="317"/>
      <c r="E44" s="317"/>
      <c r="F44" s="317"/>
      <c r="G44" s="317"/>
      <c r="H44" s="317"/>
      <c r="I44" s="317"/>
      <c r="J44" s="317"/>
      <c r="K44" s="308"/>
      <c r="L44" s="7"/>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4"/>
    </row>
    <row r="45" spans="1:256" s="12" customFormat="1" ht="30" customHeight="1">
      <c r="B45" s="509" t="s">
        <v>91</v>
      </c>
      <c r="C45" s="474"/>
      <c r="D45" s="474"/>
      <c r="E45" s="474"/>
      <c r="F45" s="474"/>
      <c r="G45" s="474"/>
      <c r="H45" s="474"/>
      <c r="I45" s="289" t="s">
        <v>102</v>
      </c>
      <c r="J45" s="295">
        <f>I120</f>
        <v>0</v>
      </c>
      <c r="K45" s="6"/>
      <c r="L45" s="7"/>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4"/>
    </row>
    <row r="46" spans="1:256" s="12" customFormat="1" ht="30" customHeight="1" thickBot="1">
      <c r="A46" s="29"/>
      <c r="B46" s="500" t="s">
        <v>83</v>
      </c>
      <c r="C46" s="501"/>
      <c r="D46" s="501"/>
      <c r="E46" s="466"/>
      <c r="F46" s="247" t="s">
        <v>92</v>
      </c>
      <c r="G46" s="242" t="s">
        <v>94</v>
      </c>
      <c r="H46" s="236" t="s">
        <v>85</v>
      </c>
      <c r="I46" s="236" t="s">
        <v>93</v>
      </c>
      <c r="J46" s="237" t="s">
        <v>100</v>
      </c>
      <c r="K46" s="323" t="s">
        <v>142</v>
      </c>
      <c r="L46" s="7"/>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4"/>
    </row>
    <row r="47" spans="1:256" s="12" customFormat="1" ht="15" customHeight="1">
      <c r="A47" s="29"/>
      <c r="B47" s="496"/>
      <c r="C47" s="497"/>
      <c r="D47" s="497"/>
      <c r="E47" s="497"/>
      <c r="F47" s="243"/>
      <c r="G47" s="243"/>
      <c r="H47" s="244"/>
      <c r="I47" s="244"/>
      <c r="J47" s="270">
        <f t="shared" ref="J47:J48" si="2">G47*I47*H47</f>
        <v>0</v>
      </c>
      <c r="K47" s="6"/>
      <c r="L47" s="7"/>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4"/>
    </row>
    <row r="48" spans="1:256" s="12" customFormat="1" ht="15" customHeight="1" thickBot="1">
      <c r="B48" s="498"/>
      <c r="C48" s="499"/>
      <c r="D48" s="499"/>
      <c r="E48" s="499"/>
      <c r="F48" s="249"/>
      <c r="G48" s="249"/>
      <c r="H48" s="250"/>
      <c r="I48" s="250"/>
      <c r="J48" s="270">
        <f t="shared" si="2"/>
        <v>0</v>
      </c>
      <c r="K48" s="6"/>
      <c r="L48" s="7"/>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4"/>
    </row>
    <row r="49" spans="1:256" s="12" customFormat="1" ht="21" customHeight="1" thickBot="1">
      <c r="B49" s="471" t="s">
        <v>101</v>
      </c>
      <c r="C49" s="461"/>
      <c r="D49" s="259">
        <f>'2 Årsrapport ekonomi'!B9+1</f>
        <v>1</v>
      </c>
      <c r="E49" s="460"/>
      <c r="F49" s="461"/>
      <c r="G49" s="461"/>
      <c r="H49" s="461"/>
      <c r="I49" s="461"/>
      <c r="J49" s="260">
        <f>SUM(J47:J48)</f>
        <v>0</v>
      </c>
      <c r="L49" s="308"/>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4"/>
    </row>
    <row r="50" spans="1:256" s="12" customFormat="1" ht="6" customHeight="1">
      <c r="B50" s="313"/>
      <c r="C50" s="310"/>
      <c r="D50" s="310"/>
      <c r="E50" s="310"/>
      <c r="F50" s="310"/>
      <c r="G50" s="310"/>
      <c r="H50" s="310"/>
      <c r="I50" s="310"/>
      <c r="J50" s="318"/>
      <c r="K50" s="308"/>
      <c r="L50" s="7"/>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4"/>
    </row>
    <row r="51" spans="1:256" s="12" customFormat="1" ht="12.9" customHeight="1">
      <c r="A51" s="29"/>
      <c r="B51" s="447" t="s">
        <v>143</v>
      </c>
      <c r="C51" s="448"/>
      <c r="D51" s="448"/>
      <c r="E51" s="448"/>
      <c r="F51" s="448"/>
      <c r="G51" s="448"/>
      <c r="H51" s="448"/>
      <c r="I51" s="448"/>
      <c r="J51" s="449"/>
      <c r="K51" s="319"/>
      <c r="L51" s="7"/>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4"/>
    </row>
    <row r="52" spans="1:256" s="12" customFormat="1" ht="72" customHeight="1">
      <c r="A52" s="29"/>
      <c r="B52" s="454"/>
      <c r="C52" s="455"/>
      <c r="D52" s="455"/>
      <c r="E52" s="455"/>
      <c r="F52" s="455"/>
      <c r="G52" s="455"/>
      <c r="H52" s="455"/>
      <c r="I52" s="455"/>
      <c r="J52" s="455"/>
      <c r="K52" s="31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4"/>
    </row>
    <row r="53" spans="1:256" s="12" customFormat="1" ht="13.8" thickBot="1">
      <c r="A53" s="29"/>
      <c r="B53" s="316"/>
      <c r="C53" s="317"/>
      <c r="D53" s="317"/>
      <c r="E53" s="317"/>
      <c r="F53" s="317"/>
      <c r="G53" s="317"/>
      <c r="H53" s="317"/>
      <c r="I53" s="317"/>
      <c r="J53" s="317"/>
      <c r="K53" s="308"/>
      <c r="L53" s="7"/>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4"/>
    </row>
    <row r="54" spans="1:256" s="12" customFormat="1" ht="21" customHeight="1">
      <c r="B54" s="256" t="s">
        <v>95</v>
      </c>
      <c r="C54" s="241"/>
      <c r="D54" s="241"/>
      <c r="E54" s="241"/>
      <c r="F54" s="241"/>
      <c r="G54" s="241"/>
      <c r="H54" s="241"/>
      <c r="I54" s="289" t="s">
        <v>102</v>
      </c>
      <c r="J54" s="295">
        <f>I121</f>
        <v>0</v>
      </c>
      <c r="K54" s="6"/>
      <c r="L54" s="7"/>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4"/>
    </row>
    <row r="55" spans="1:256" s="12" customFormat="1" ht="30" customHeight="1" thickBot="1">
      <c r="B55" s="484" t="s">
        <v>83</v>
      </c>
      <c r="C55" s="485"/>
      <c r="D55" s="485"/>
      <c r="E55" s="485"/>
      <c r="F55" s="485"/>
      <c r="G55" s="485"/>
      <c r="H55" s="486"/>
      <c r="I55" s="487"/>
      <c r="J55" s="237" t="s">
        <v>100</v>
      </c>
      <c r="K55" s="323" t="s">
        <v>142</v>
      </c>
      <c r="L55" s="7"/>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4"/>
    </row>
    <row r="56" spans="1:256" s="12" customFormat="1" ht="15" customHeight="1">
      <c r="A56" s="252"/>
      <c r="B56" s="493"/>
      <c r="C56" s="494"/>
      <c r="D56" s="494"/>
      <c r="E56" s="494"/>
      <c r="F56" s="494"/>
      <c r="G56" s="494"/>
      <c r="H56" s="495"/>
      <c r="I56" s="495"/>
      <c r="J56" s="263"/>
      <c r="K56" s="6"/>
      <c r="L56" s="7"/>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4"/>
    </row>
    <row r="57" spans="1:256" s="12" customFormat="1" ht="15" customHeight="1">
      <c r="A57" s="252"/>
      <c r="B57" s="478"/>
      <c r="C57" s="479"/>
      <c r="D57" s="479"/>
      <c r="E57" s="479"/>
      <c r="F57" s="479"/>
      <c r="G57" s="479"/>
      <c r="H57" s="480"/>
      <c r="I57" s="480"/>
      <c r="J57" s="264"/>
      <c r="K57" s="6"/>
      <c r="L57" s="7"/>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4"/>
    </row>
    <row r="58" spans="1:256" s="12" customFormat="1" ht="15" customHeight="1">
      <c r="A58" s="252"/>
      <c r="B58" s="478"/>
      <c r="C58" s="479"/>
      <c r="D58" s="479"/>
      <c r="E58" s="479"/>
      <c r="F58" s="479"/>
      <c r="G58" s="479"/>
      <c r="H58" s="480"/>
      <c r="I58" s="480"/>
      <c r="J58" s="264"/>
      <c r="K58" s="6"/>
      <c r="L58" s="7"/>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4"/>
    </row>
    <row r="59" spans="1:256" s="12" customFormat="1" ht="15" customHeight="1" thickBot="1">
      <c r="B59" s="481"/>
      <c r="C59" s="482"/>
      <c r="D59" s="482"/>
      <c r="E59" s="482"/>
      <c r="F59" s="482"/>
      <c r="G59" s="482"/>
      <c r="H59" s="482"/>
      <c r="I59" s="483"/>
      <c r="J59" s="265"/>
      <c r="K59" s="6"/>
      <c r="L59" s="7"/>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4"/>
    </row>
    <row r="60" spans="1:256" s="12" customFormat="1" ht="21" customHeight="1" thickBot="1">
      <c r="B60" s="471" t="s">
        <v>101</v>
      </c>
      <c r="C60" s="461"/>
      <c r="D60" s="259">
        <f>'2 Årsrapport ekonomi'!B9+1</f>
        <v>1</v>
      </c>
      <c r="E60" s="460"/>
      <c r="F60" s="461"/>
      <c r="G60" s="461"/>
      <c r="H60" s="461"/>
      <c r="I60" s="461"/>
      <c r="J60" s="260">
        <f>SUM(J56:J59)</f>
        <v>0</v>
      </c>
      <c r="L60" s="308"/>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4"/>
    </row>
    <row r="61" spans="1:256" s="12" customFormat="1" ht="6" customHeight="1">
      <c r="A61" s="29"/>
      <c r="B61" s="313"/>
      <c r="C61" s="310"/>
      <c r="D61" s="310"/>
      <c r="E61" s="310"/>
      <c r="F61" s="310"/>
      <c r="G61" s="310"/>
      <c r="H61" s="310"/>
      <c r="I61" s="310"/>
      <c r="J61" s="314"/>
      <c r="K61" s="308"/>
      <c r="L61" s="7"/>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4"/>
    </row>
    <row r="62" spans="1:256" s="12" customFormat="1" ht="12.9" customHeight="1">
      <c r="A62" s="29"/>
      <c r="B62" s="447" t="s">
        <v>143</v>
      </c>
      <c r="C62" s="448"/>
      <c r="D62" s="448"/>
      <c r="E62" s="448"/>
      <c r="F62" s="448"/>
      <c r="G62" s="448"/>
      <c r="H62" s="448"/>
      <c r="I62" s="448"/>
      <c r="J62" s="449"/>
      <c r="K62" s="319"/>
      <c r="L62" s="7"/>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4"/>
    </row>
    <row r="63" spans="1:256" s="12" customFormat="1" ht="72" customHeight="1">
      <c r="A63" s="29"/>
      <c r="B63" s="454"/>
      <c r="C63" s="455"/>
      <c r="D63" s="455"/>
      <c r="E63" s="455"/>
      <c r="F63" s="455"/>
      <c r="G63" s="455"/>
      <c r="H63" s="455"/>
      <c r="I63" s="455"/>
      <c r="J63" s="455"/>
      <c r="K63" s="31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4"/>
    </row>
    <row r="64" spans="1:256" s="12" customFormat="1" ht="13.8" thickBot="1">
      <c r="A64" s="29"/>
      <c r="B64" s="320"/>
      <c r="C64" s="321"/>
      <c r="D64" s="321"/>
      <c r="E64" s="321"/>
      <c r="F64" s="321"/>
      <c r="G64" s="321"/>
      <c r="H64" s="321"/>
      <c r="I64" s="322"/>
      <c r="J64" s="322"/>
      <c r="K64" s="308"/>
      <c r="L64" s="7"/>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4"/>
    </row>
    <row r="65" spans="1:256" s="12" customFormat="1" ht="21" customHeight="1">
      <c r="B65" s="240" t="s">
        <v>96</v>
      </c>
      <c r="C65" s="241"/>
      <c r="D65" s="241"/>
      <c r="E65" s="241"/>
      <c r="F65" s="241"/>
      <c r="G65" s="241"/>
      <c r="H65" s="241"/>
      <c r="I65" s="289" t="s">
        <v>102</v>
      </c>
      <c r="J65" s="295">
        <f>I122</f>
        <v>0</v>
      </c>
      <c r="K65" s="6"/>
      <c r="L65" s="7"/>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4"/>
    </row>
    <row r="66" spans="1:256" s="12" customFormat="1" ht="30" customHeight="1" thickBot="1">
      <c r="B66" s="463" t="s">
        <v>83</v>
      </c>
      <c r="C66" s="464"/>
      <c r="D66" s="464"/>
      <c r="E66" s="464"/>
      <c r="F66" s="464"/>
      <c r="G66" s="464"/>
      <c r="H66" s="465"/>
      <c r="I66" s="466"/>
      <c r="J66" s="237" t="s">
        <v>100</v>
      </c>
      <c r="K66" s="323" t="s">
        <v>142</v>
      </c>
      <c r="L66" s="7"/>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4"/>
    </row>
    <row r="67" spans="1:256" s="12" customFormat="1" ht="15" customHeight="1">
      <c r="B67" s="488"/>
      <c r="C67" s="489"/>
      <c r="D67" s="489"/>
      <c r="E67" s="489"/>
      <c r="F67" s="489"/>
      <c r="G67" s="489"/>
      <c r="H67" s="474"/>
      <c r="I67" s="490"/>
      <c r="J67" s="263"/>
      <c r="K67" s="6"/>
      <c r="L67" s="7"/>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4"/>
    </row>
    <row r="68" spans="1:256" s="12" customFormat="1" ht="15" customHeight="1">
      <c r="A68" s="252"/>
      <c r="B68" s="478"/>
      <c r="C68" s="479"/>
      <c r="D68" s="479"/>
      <c r="E68" s="479"/>
      <c r="F68" s="479"/>
      <c r="G68" s="479"/>
      <c r="H68" s="480"/>
      <c r="I68" s="480"/>
      <c r="J68" s="264"/>
      <c r="K68" s="6"/>
      <c r="L68" s="7"/>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4"/>
    </row>
    <row r="69" spans="1:256" s="12" customFormat="1" ht="15" customHeight="1">
      <c r="A69" s="252"/>
      <c r="B69" s="478"/>
      <c r="C69" s="479"/>
      <c r="D69" s="479"/>
      <c r="E69" s="479"/>
      <c r="F69" s="479"/>
      <c r="G69" s="479"/>
      <c r="H69" s="480"/>
      <c r="I69" s="480"/>
      <c r="J69" s="264"/>
      <c r="K69" s="6"/>
      <c r="L69" s="7"/>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4"/>
    </row>
    <row r="70" spans="1:256" s="12" customFormat="1" ht="15" customHeight="1" thickBot="1">
      <c r="A70" s="252"/>
      <c r="B70" s="482"/>
      <c r="C70" s="482"/>
      <c r="D70" s="482"/>
      <c r="E70" s="482"/>
      <c r="F70" s="482"/>
      <c r="G70" s="482"/>
      <c r="H70" s="482"/>
      <c r="I70" s="483"/>
      <c r="J70" s="265"/>
      <c r="K70" s="6"/>
      <c r="L70" s="7"/>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4"/>
    </row>
    <row r="71" spans="1:256" s="12" customFormat="1" ht="21" customHeight="1" thickBot="1">
      <c r="B71" s="471" t="s">
        <v>101</v>
      </c>
      <c r="C71" s="461"/>
      <c r="D71" s="259">
        <f>'2 Årsrapport ekonomi'!B9+1</f>
        <v>1</v>
      </c>
      <c r="E71" s="460"/>
      <c r="F71" s="461"/>
      <c r="G71" s="461"/>
      <c r="H71" s="461"/>
      <c r="I71" s="477"/>
      <c r="J71" s="261">
        <f>SUM(J67:J70)</f>
        <v>0</v>
      </c>
      <c r="L71" s="308"/>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4"/>
    </row>
    <row r="72" spans="1:256" s="12" customFormat="1" ht="6" customHeight="1">
      <c r="A72" s="29"/>
      <c r="B72" s="313"/>
      <c r="C72" s="310"/>
      <c r="D72" s="310"/>
      <c r="E72" s="310"/>
      <c r="F72" s="310"/>
      <c r="G72" s="310"/>
      <c r="H72" s="310"/>
      <c r="I72" s="310"/>
      <c r="J72" s="314"/>
      <c r="K72" s="308"/>
      <c r="L72" s="7"/>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4"/>
    </row>
    <row r="73" spans="1:256" s="12" customFormat="1" ht="12.9" customHeight="1">
      <c r="A73" s="29"/>
      <c r="B73" s="447" t="s">
        <v>143</v>
      </c>
      <c r="C73" s="448"/>
      <c r="D73" s="448"/>
      <c r="E73" s="448"/>
      <c r="F73" s="448"/>
      <c r="G73" s="448"/>
      <c r="H73" s="448"/>
      <c r="I73" s="448"/>
      <c r="J73" s="449"/>
      <c r="K73" s="319"/>
      <c r="L73" s="7"/>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4"/>
    </row>
    <row r="74" spans="1:256" s="12" customFormat="1" ht="72" customHeight="1">
      <c r="A74" s="29"/>
      <c r="B74" s="454"/>
      <c r="C74" s="455"/>
      <c r="D74" s="455"/>
      <c r="E74" s="455"/>
      <c r="F74" s="455"/>
      <c r="G74" s="455"/>
      <c r="H74" s="455"/>
      <c r="I74" s="455"/>
      <c r="J74" s="455"/>
      <c r="K74" s="31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4"/>
    </row>
    <row r="75" spans="1:256" ht="12.6" thickBot="1">
      <c r="B75" s="255"/>
      <c r="C75" s="255"/>
      <c r="D75" s="255"/>
      <c r="E75" s="255"/>
      <c r="F75" s="255"/>
      <c r="G75" s="255"/>
      <c r="H75" s="255"/>
      <c r="I75" s="255"/>
    </row>
    <row r="76" spans="1:256" s="12" customFormat="1" ht="21" customHeight="1">
      <c r="B76" s="227" t="s">
        <v>97</v>
      </c>
      <c r="C76" s="228"/>
      <c r="D76" s="228"/>
      <c r="E76" s="228"/>
      <c r="F76" s="228"/>
      <c r="G76" s="228"/>
      <c r="H76" s="228"/>
      <c r="I76" s="289" t="s">
        <v>102</v>
      </c>
      <c r="J76" s="295">
        <f>I123</f>
        <v>0</v>
      </c>
      <c r="K76" s="6"/>
      <c r="L76" s="7"/>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4"/>
    </row>
    <row r="77" spans="1:256" s="12" customFormat="1" ht="30" customHeight="1" thickBot="1">
      <c r="B77" s="484" t="s">
        <v>83</v>
      </c>
      <c r="C77" s="485"/>
      <c r="D77" s="485"/>
      <c r="E77" s="485"/>
      <c r="F77" s="485"/>
      <c r="G77" s="485"/>
      <c r="H77" s="486"/>
      <c r="I77" s="487"/>
      <c r="J77" s="237" t="s">
        <v>100</v>
      </c>
      <c r="K77" s="323" t="s">
        <v>142</v>
      </c>
      <c r="L77" s="7"/>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4"/>
    </row>
    <row r="78" spans="1:256" s="12" customFormat="1" ht="15" customHeight="1">
      <c r="B78" s="488"/>
      <c r="C78" s="489"/>
      <c r="D78" s="489"/>
      <c r="E78" s="489"/>
      <c r="F78" s="489"/>
      <c r="G78" s="489"/>
      <c r="H78" s="474"/>
      <c r="I78" s="490"/>
      <c r="J78" s="263"/>
      <c r="K78" s="6"/>
      <c r="L78" s="7"/>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4"/>
    </row>
    <row r="79" spans="1:256" s="12" customFormat="1" ht="15" customHeight="1">
      <c r="A79" s="252"/>
      <c r="B79" s="478"/>
      <c r="C79" s="479"/>
      <c r="D79" s="479"/>
      <c r="E79" s="479"/>
      <c r="F79" s="479"/>
      <c r="G79" s="479"/>
      <c r="H79" s="480"/>
      <c r="I79" s="480"/>
      <c r="J79" s="264"/>
      <c r="K79" s="6"/>
      <c r="L79" s="7"/>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4"/>
    </row>
    <row r="80" spans="1:256" s="12" customFormat="1" ht="15" customHeight="1" thickBot="1">
      <c r="B80" s="481"/>
      <c r="C80" s="482"/>
      <c r="D80" s="482"/>
      <c r="E80" s="482"/>
      <c r="F80" s="482"/>
      <c r="G80" s="482"/>
      <c r="H80" s="482"/>
      <c r="I80" s="483"/>
      <c r="J80" s="265"/>
      <c r="K80" s="6"/>
      <c r="L80" s="7"/>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4"/>
    </row>
    <row r="81" spans="1:256" s="12" customFormat="1" ht="21" customHeight="1" thickBot="1">
      <c r="B81" s="526" t="s">
        <v>101</v>
      </c>
      <c r="C81" s="527"/>
      <c r="D81" s="262">
        <f>'2 Årsrapport ekonomi'!B9+1</f>
        <v>1</v>
      </c>
      <c r="E81" s="460"/>
      <c r="F81" s="461"/>
      <c r="G81" s="461"/>
      <c r="H81" s="461"/>
      <c r="I81" s="477"/>
      <c r="J81" s="261">
        <f>SUM(J78:J80)</f>
        <v>0</v>
      </c>
      <c r="L81" s="308"/>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4"/>
    </row>
    <row r="82" spans="1:256" ht="6" customHeight="1">
      <c r="B82" s="255"/>
      <c r="C82" s="255"/>
      <c r="D82" s="255"/>
      <c r="E82" s="255"/>
      <c r="F82" s="255"/>
      <c r="G82" s="255"/>
      <c r="H82" s="255"/>
      <c r="I82" s="255"/>
    </row>
    <row r="83" spans="1:256" s="12" customFormat="1" ht="12.9" customHeight="1">
      <c r="A83" s="29"/>
      <c r="B83" s="447" t="s">
        <v>143</v>
      </c>
      <c r="C83" s="448"/>
      <c r="D83" s="448"/>
      <c r="E83" s="448"/>
      <c r="F83" s="448"/>
      <c r="G83" s="448"/>
      <c r="H83" s="448"/>
      <c r="I83" s="448"/>
      <c r="J83" s="449"/>
      <c r="K83" s="319"/>
      <c r="L83" s="7"/>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4"/>
    </row>
    <row r="84" spans="1:256" s="12" customFormat="1" ht="72" customHeight="1">
      <c r="A84" s="29"/>
      <c r="B84" s="454"/>
      <c r="C84" s="455"/>
      <c r="D84" s="455"/>
      <c r="E84" s="455"/>
      <c r="F84" s="455"/>
      <c r="G84" s="455"/>
      <c r="H84" s="455"/>
      <c r="I84" s="455"/>
      <c r="J84" s="455"/>
      <c r="K84" s="31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4"/>
    </row>
    <row r="85" spans="1:256" ht="12.6" thickBot="1">
      <c r="B85" s="255"/>
      <c r="C85" s="255"/>
      <c r="D85" s="255"/>
      <c r="E85" s="255"/>
      <c r="F85" s="255"/>
      <c r="G85" s="255"/>
      <c r="H85" s="255"/>
      <c r="I85" s="255"/>
    </row>
    <row r="86" spans="1:256" s="12" customFormat="1" ht="21" customHeight="1">
      <c r="B86" s="240" t="s">
        <v>98</v>
      </c>
      <c r="C86" s="241"/>
      <c r="D86" s="241"/>
      <c r="E86" s="241"/>
      <c r="F86" s="241"/>
      <c r="G86" s="241"/>
      <c r="H86" s="241"/>
      <c r="I86" s="289" t="s">
        <v>102</v>
      </c>
      <c r="J86" s="295">
        <f>I124</f>
        <v>0</v>
      </c>
      <c r="K86" s="6"/>
      <c r="L86" s="7"/>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4"/>
    </row>
    <row r="87" spans="1:256" s="12" customFormat="1" ht="30" customHeight="1" thickBot="1">
      <c r="B87" s="484" t="s">
        <v>83</v>
      </c>
      <c r="C87" s="485"/>
      <c r="D87" s="485"/>
      <c r="E87" s="485"/>
      <c r="F87" s="485"/>
      <c r="G87" s="485"/>
      <c r="H87" s="486"/>
      <c r="I87" s="487"/>
      <c r="J87" s="237" t="s">
        <v>100</v>
      </c>
      <c r="K87" s="323" t="s">
        <v>142</v>
      </c>
      <c r="L87" s="7"/>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4"/>
    </row>
    <row r="88" spans="1:256" s="12" customFormat="1" ht="15" customHeight="1">
      <c r="B88" s="488"/>
      <c r="C88" s="489"/>
      <c r="D88" s="489"/>
      <c r="E88" s="489"/>
      <c r="F88" s="489"/>
      <c r="G88" s="489"/>
      <c r="H88" s="474"/>
      <c r="I88" s="490"/>
      <c r="J88" s="263"/>
      <c r="K88" s="6"/>
      <c r="L88" s="7"/>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4"/>
    </row>
    <row r="89" spans="1:256" s="12" customFormat="1" ht="15" customHeight="1">
      <c r="A89" s="252"/>
      <c r="B89" s="478"/>
      <c r="C89" s="479"/>
      <c r="D89" s="479"/>
      <c r="E89" s="479"/>
      <c r="F89" s="479"/>
      <c r="G89" s="479"/>
      <c r="H89" s="480"/>
      <c r="I89" s="480"/>
      <c r="J89" s="264"/>
      <c r="K89" s="6"/>
      <c r="L89" s="7"/>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4"/>
    </row>
    <row r="90" spans="1:256" s="12" customFormat="1" ht="15" customHeight="1">
      <c r="A90" s="252"/>
      <c r="B90" s="478"/>
      <c r="C90" s="479"/>
      <c r="D90" s="479"/>
      <c r="E90" s="479"/>
      <c r="F90" s="479"/>
      <c r="G90" s="479"/>
      <c r="H90" s="480"/>
      <c r="I90" s="480"/>
      <c r="J90" s="264"/>
      <c r="K90" s="6"/>
      <c r="L90" s="7"/>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4"/>
    </row>
    <row r="91" spans="1:256" s="12" customFormat="1" ht="15" customHeight="1">
      <c r="A91" s="252"/>
      <c r="B91" s="478"/>
      <c r="C91" s="479"/>
      <c r="D91" s="479"/>
      <c r="E91" s="479"/>
      <c r="F91" s="479"/>
      <c r="G91" s="479"/>
      <c r="H91" s="480"/>
      <c r="I91" s="480"/>
      <c r="J91" s="264"/>
      <c r="K91" s="6"/>
      <c r="L91" s="7"/>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4"/>
    </row>
    <row r="92" spans="1:256" s="12" customFormat="1" ht="15" customHeight="1" thickBot="1">
      <c r="B92" s="467"/>
      <c r="C92" s="468"/>
      <c r="D92" s="468"/>
      <c r="E92" s="468"/>
      <c r="F92" s="468"/>
      <c r="G92" s="468"/>
      <c r="H92" s="469"/>
      <c r="I92" s="470"/>
      <c r="J92" s="265"/>
      <c r="K92" s="6"/>
      <c r="L92" s="7"/>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4"/>
    </row>
    <row r="93" spans="1:256" s="12" customFormat="1" ht="21" customHeight="1" thickBot="1">
      <c r="B93" s="471" t="s">
        <v>101</v>
      </c>
      <c r="C93" s="461"/>
      <c r="D93" s="259">
        <f>'2 Årsrapport ekonomi'!B9+1</f>
        <v>1</v>
      </c>
      <c r="E93" s="460"/>
      <c r="F93" s="461"/>
      <c r="G93" s="461"/>
      <c r="H93" s="461"/>
      <c r="I93" s="477"/>
      <c r="J93" s="261">
        <f>SUM(J88:J92)</f>
        <v>0</v>
      </c>
      <c r="L93" s="308"/>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4"/>
    </row>
    <row r="94" spans="1:256" s="12" customFormat="1" ht="6" customHeight="1">
      <c r="A94" s="29"/>
      <c r="B94" s="313"/>
      <c r="C94" s="310"/>
      <c r="D94" s="310"/>
      <c r="E94" s="310"/>
      <c r="F94" s="310"/>
      <c r="G94" s="310"/>
      <c r="H94" s="310"/>
      <c r="I94" s="310"/>
      <c r="J94" s="314"/>
      <c r="K94" s="308"/>
      <c r="L94" s="7"/>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4"/>
    </row>
    <row r="95" spans="1:256" s="12" customFormat="1" ht="12.9" customHeight="1">
      <c r="A95" s="29"/>
      <c r="B95" s="447" t="s">
        <v>143</v>
      </c>
      <c r="C95" s="448"/>
      <c r="D95" s="448"/>
      <c r="E95" s="448"/>
      <c r="F95" s="448"/>
      <c r="G95" s="448"/>
      <c r="H95" s="448"/>
      <c r="I95" s="448"/>
      <c r="J95" s="449"/>
      <c r="K95" s="319"/>
      <c r="L95" s="7"/>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c r="IU95" s="13"/>
      <c r="IV95" s="14"/>
    </row>
    <row r="96" spans="1:256" s="12" customFormat="1" ht="72" customHeight="1">
      <c r="A96" s="29"/>
      <c r="B96" s="454"/>
      <c r="C96" s="455"/>
      <c r="D96" s="455"/>
      <c r="E96" s="455"/>
      <c r="F96" s="455"/>
      <c r="G96" s="455"/>
      <c r="H96" s="455"/>
      <c r="I96" s="455"/>
      <c r="J96" s="462"/>
      <c r="K96" s="319"/>
      <c r="L96" s="7"/>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4"/>
    </row>
    <row r="97" spans="1:256" ht="12.6" thickBot="1">
      <c r="B97" s="255"/>
      <c r="C97" s="255"/>
      <c r="D97" s="255"/>
      <c r="E97" s="255"/>
      <c r="F97" s="255"/>
      <c r="G97" s="255"/>
      <c r="H97" s="255"/>
      <c r="I97" s="255"/>
    </row>
    <row r="98" spans="1:256" s="12" customFormat="1" ht="21" customHeight="1">
      <c r="B98" s="227" t="s">
        <v>99</v>
      </c>
      <c r="C98" s="228"/>
      <c r="D98" s="228"/>
      <c r="E98" s="228"/>
      <c r="F98" s="228"/>
      <c r="G98" s="228"/>
      <c r="H98" s="228"/>
      <c r="I98" s="289" t="s">
        <v>102</v>
      </c>
      <c r="J98" s="295">
        <f>I125</f>
        <v>0</v>
      </c>
      <c r="K98" s="6"/>
      <c r="L98" s="7"/>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c r="IU98" s="13"/>
      <c r="IV98" s="14"/>
    </row>
    <row r="99" spans="1:256" s="12" customFormat="1" ht="30" customHeight="1" thickBot="1">
      <c r="B99" s="463" t="s">
        <v>83</v>
      </c>
      <c r="C99" s="464"/>
      <c r="D99" s="464"/>
      <c r="E99" s="464"/>
      <c r="F99" s="464"/>
      <c r="G99" s="464"/>
      <c r="H99" s="465"/>
      <c r="I99" s="466"/>
      <c r="J99" s="237" t="s">
        <v>100</v>
      </c>
      <c r="K99" s="323" t="s">
        <v>142</v>
      </c>
      <c r="L99" s="7"/>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4"/>
    </row>
    <row r="100" spans="1:256" s="12" customFormat="1" ht="15" customHeight="1" thickBot="1">
      <c r="B100" s="475"/>
      <c r="C100" s="476"/>
      <c r="D100" s="476"/>
      <c r="E100" s="476"/>
      <c r="F100" s="476"/>
      <c r="G100" s="476"/>
      <c r="H100" s="461"/>
      <c r="I100" s="461"/>
      <c r="J100" s="266"/>
      <c r="K100" s="6"/>
      <c r="L100" s="7"/>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c r="IU100" s="13"/>
      <c r="IV100" s="14"/>
    </row>
    <row r="101" spans="1:256" s="12" customFormat="1" ht="21" customHeight="1" thickBot="1">
      <c r="B101" s="471" t="s">
        <v>101</v>
      </c>
      <c r="C101" s="461"/>
      <c r="D101" s="259">
        <f>'2 Årsrapport ekonomi'!B9+1</f>
        <v>1</v>
      </c>
      <c r="E101" s="460"/>
      <c r="F101" s="461"/>
      <c r="G101" s="461"/>
      <c r="H101" s="461"/>
      <c r="I101" s="461"/>
      <c r="J101" s="260">
        <f>SUM(J100:J100)</f>
        <v>0</v>
      </c>
      <c r="L101" s="308"/>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4"/>
    </row>
    <row r="102" spans="1:256" ht="6" customHeight="1">
      <c r="B102" s="255"/>
      <c r="C102" s="255"/>
      <c r="D102" s="255"/>
      <c r="E102" s="255"/>
      <c r="F102" s="255"/>
      <c r="G102" s="255"/>
      <c r="H102" s="255"/>
      <c r="I102" s="255"/>
    </row>
    <row r="103" spans="1:256" s="12" customFormat="1" ht="12.9" customHeight="1">
      <c r="A103" s="29"/>
      <c r="B103" s="447" t="s">
        <v>143</v>
      </c>
      <c r="C103" s="448"/>
      <c r="D103" s="448"/>
      <c r="E103" s="448"/>
      <c r="F103" s="448"/>
      <c r="G103" s="448"/>
      <c r="H103" s="448"/>
      <c r="I103" s="448"/>
      <c r="J103" s="449"/>
      <c r="K103" s="319"/>
      <c r="L103" s="7"/>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4"/>
    </row>
    <row r="104" spans="1:256" s="12" customFormat="1" ht="72" customHeight="1">
      <c r="A104" s="29"/>
      <c r="B104" s="454"/>
      <c r="C104" s="455"/>
      <c r="D104" s="455"/>
      <c r="E104" s="455"/>
      <c r="F104" s="455"/>
      <c r="G104" s="455"/>
      <c r="H104" s="455"/>
      <c r="I104" s="455"/>
      <c r="J104" s="455"/>
      <c r="K104" s="31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c r="IU104" s="13"/>
      <c r="IV104" s="14"/>
    </row>
    <row r="105" spans="1:256" ht="12.6" thickBot="1">
      <c r="B105" s="255"/>
      <c r="C105" s="255"/>
      <c r="D105" s="255"/>
      <c r="E105" s="255"/>
      <c r="F105" s="255"/>
      <c r="G105" s="255"/>
      <c r="H105" s="255"/>
      <c r="I105" s="255"/>
    </row>
    <row r="106" spans="1:256" s="12" customFormat="1" ht="21" customHeight="1">
      <c r="B106" s="472" t="s">
        <v>104</v>
      </c>
      <c r="C106" s="473"/>
      <c r="D106" s="473"/>
      <c r="E106" s="474"/>
      <c r="F106" s="474"/>
      <c r="G106" s="474"/>
      <c r="H106" s="474"/>
      <c r="I106" s="289" t="s">
        <v>102</v>
      </c>
      <c r="J106" s="295">
        <f>I126</f>
        <v>0</v>
      </c>
      <c r="K106" s="6"/>
      <c r="L106" s="7"/>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4"/>
    </row>
    <row r="107" spans="1:256" s="12" customFormat="1" ht="30" customHeight="1" thickBot="1">
      <c r="B107" s="463" t="s">
        <v>83</v>
      </c>
      <c r="C107" s="464"/>
      <c r="D107" s="464"/>
      <c r="E107" s="464"/>
      <c r="F107" s="464"/>
      <c r="G107" s="464"/>
      <c r="H107" s="465"/>
      <c r="I107" s="466"/>
      <c r="J107" s="237" t="s">
        <v>100</v>
      </c>
      <c r="K107" s="323" t="s">
        <v>142</v>
      </c>
      <c r="L107" s="7"/>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4"/>
    </row>
    <row r="108" spans="1:256" s="12" customFormat="1" ht="15" customHeight="1">
      <c r="B108" s="456"/>
      <c r="C108" s="457"/>
      <c r="D108" s="457"/>
      <c r="E108" s="457"/>
      <c r="F108" s="457"/>
      <c r="G108" s="457"/>
      <c r="H108" s="458"/>
      <c r="I108" s="459"/>
      <c r="J108" s="263"/>
      <c r="K108" s="6"/>
      <c r="L108" s="7"/>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c r="IU108" s="13"/>
      <c r="IV108" s="14"/>
    </row>
    <row r="109" spans="1:256" s="12" customFormat="1" ht="15" customHeight="1" thickBot="1">
      <c r="B109" s="467"/>
      <c r="C109" s="468"/>
      <c r="D109" s="468"/>
      <c r="E109" s="468"/>
      <c r="F109" s="468"/>
      <c r="G109" s="468"/>
      <c r="H109" s="469"/>
      <c r="I109" s="470"/>
      <c r="J109" s="265"/>
      <c r="K109" s="6"/>
      <c r="L109" s="7"/>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4"/>
    </row>
    <row r="110" spans="1:256" s="12" customFormat="1" ht="21" customHeight="1" thickBot="1">
      <c r="B110" s="471" t="s">
        <v>101</v>
      </c>
      <c r="C110" s="461"/>
      <c r="D110" s="259">
        <f>'2 Årsrapport ekonomi'!B9+1</f>
        <v>1</v>
      </c>
      <c r="E110" s="460"/>
      <c r="F110" s="461"/>
      <c r="G110" s="461"/>
      <c r="H110" s="461"/>
      <c r="I110" s="461"/>
      <c r="J110" s="260">
        <f>SUM(J108:J109)</f>
        <v>0</v>
      </c>
      <c r="L110" s="308"/>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4"/>
    </row>
    <row r="111" spans="1:256" s="12" customFormat="1" ht="6" customHeight="1">
      <c r="B111" s="6"/>
      <c r="C111" s="6"/>
      <c r="D111" s="6"/>
      <c r="E111" s="6"/>
      <c r="F111" s="6"/>
      <c r="G111" s="6"/>
      <c r="H111" s="6"/>
      <c r="I111" s="6"/>
      <c r="J111" s="6"/>
      <c r="K111" s="6"/>
      <c r="L111" s="7"/>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4"/>
    </row>
    <row r="112" spans="1:256" s="12" customFormat="1" ht="12.9" customHeight="1">
      <c r="A112" s="29"/>
      <c r="B112" s="447" t="s">
        <v>143</v>
      </c>
      <c r="C112" s="448"/>
      <c r="D112" s="448"/>
      <c r="E112" s="448"/>
      <c r="F112" s="448"/>
      <c r="G112" s="448"/>
      <c r="H112" s="448"/>
      <c r="I112" s="448"/>
      <c r="J112" s="449"/>
      <c r="K112" s="319"/>
      <c r="L112" s="7"/>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4"/>
    </row>
    <row r="113" spans="1:256" s="12" customFormat="1" ht="72" customHeight="1">
      <c r="A113" s="29"/>
      <c r="B113" s="454"/>
      <c r="C113" s="455"/>
      <c r="D113" s="455"/>
      <c r="E113" s="455"/>
      <c r="F113" s="455"/>
      <c r="G113" s="455"/>
      <c r="H113" s="455"/>
      <c r="I113" s="455"/>
      <c r="J113" s="462"/>
      <c r="K113" s="319"/>
      <c r="L113" s="7"/>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4"/>
    </row>
    <row r="114" spans="1:256" s="12" customFormat="1" ht="27" customHeight="1">
      <c r="B114" s="6"/>
      <c r="C114" s="6"/>
      <c r="D114" s="6"/>
      <c r="E114" s="6"/>
      <c r="F114" s="6"/>
      <c r="G114" s="6"/>
      <c r="H114" s="6"/>
      <c r="I114" s="6"/>
      <c r="J114" s="6"/>
      <c r="K114" s="6"/>
      <c r="L114" s="7"/>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4"/>
    </row>
    <row r="115" spans="1:256" s="19" customFormat="1" ht="18" customHeight="1" thickBot="1">
      <c r="A115" s="33"/>
      <c r="B115" s="411" t="s">
        <v>151</v>
      </c>
      <c r="C115" s="412"/>
      <c r="D115" s="412"/>
      <c r="E115" s="412"/>
      <c r="F115" s="412"/>
      <c r="G115" s="412"/>
      <c r="H115" s="412"/>
      <c r="I115" s="525"/>
      <c r="J115" s="216"/>
      <c r="K115" s="9"/>
      <c r="L115" s="125"/>
      <c r="M115" s="125"/>
      <c r="N115" s="125"/>
      <c r="O115" s="125"/>
      <c r="P115" s="125"/>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row>
    <row r="116" spans="1:256" s="34" customFormat="1" ht="118.5" customHeight="1">
      <c r="A116" s="33"/>
      <c r="B116" s="537"/>
      <c r="C116" s="538"/>
      <c r="D116" s="538"/>
      <c r="E116" s="538"/>
      <c r="F116" s="538"/>
      <c r="G116" s="539"/>
      <c r="H116" s="324" t="s">
        <v>150</v>
      </c>
      <c r="I116" s="330" t="s">
        <v>152</v>
      </c>
      <c r="J116" s="202" t="s">
        <v>136</v>
      </c>
      <c r="K116" s="9"/>
      <c r="L116" s="47"/>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4"/>
    </row>
    <row r="117" spans="1:256" s="34" customFormat="1" ht="8.1" customHeight="1">
      <c r="A117" s="33"/>
      <c r="B117" s="56"/>
      <c r="C117" s="6"/>
      <c r="D117" s="6"/>
      <c r="E117" s="2"/>
      <c r="F117" s="2"/>
      <c r="G117" s="156"/>
      <c r="H117" s="169"/>
      <c r="I117" s="331"/>
      <c r="J117" s="172"/>
      <c r="K117" s="9"/>
      <c r="L117" s="47"/>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c r="IU117" s="13"/>
      <c r="IV117" s="14"/>
    </row>
    <row r="118" spans="1:256" s="34" customFormat="1" ht="15" customHeight="1">
      <c r="A118" s="37"/>
      <c r="B118" s="399" t="s">
        <v>6</v>
      </c>
      <c r="C118" s="400"/>
      <c r="D118" s="400"/>
      <c r="E118" s="400"/>
      <c r="F118" s="400"/>
      <c r="G118" s="401"/>
      <c r="H118" s="325"/>
      <c r="I118" s="345">
        <f>J28</f>
        <v>0</v>
      </c>
      <c r="J118" s="269">
        <f>SUM(H118:I118)</f>
        <v>0</v>
      </c>
      <c r="K118" s="126"/>
      <c r="L118" s="126"/>
      <c r="N118" s="126"/>
      <c r="O118" s="126"/>
      <c r="P118" s="126"/>
      <c r="Q118" s="9"/>
      <c r="R118" s="9"/>
      <c r="S118" s="9"/>
      <c r="T118" s="9"/>
      <c r="U118" s="9"/>
      <c r="V118" s="9"/>
      <c r="W118" s="9"/>
      <c r="X118" s="9"/>
      <c r="Y118" s="9"/>
      <c r="Z118" s="9"/>
      <c r="AA118" s="9"/>
      <c r="AB118" s="9"/>
      <c r="AC118" s="9"/>
      <c r="AD118" s="9"/>
      <c r="AE118" s="9"/>
      <c r="AF118" s="9"/>
      <c r="AG118" s="9"/>
      <c r="AH118" s="9"/>
      <c r="AI118" s="9"/>
      <c r="AJ118" s="9"/>
      <c r="AK118" s="9"/>
      <c r="AL118" s="9"/>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4"/>
    </row>
    <row r="119" spans="1:256" ht="15" customHeight="1">
      <c r="A119" s="33"/>
      <c r="B119" s="396" t="s">
        <v>7</v>
      </c>
      <c r="C119" s="397"/>
      <c r="D119" s="397"/>
      <c r="E119" s="397"/>
      <c r="F119" s="397"/>
      <c r="G119" s="398"/>
      <c r="H119" s="325"/>
      <c r="I119" s="345">
        <f>J40</f>
        <v>0</v>
      </c>
      <c r="J119" s="269">
        <f t="shared" ref="J119:J127" si="3">SUM(H119:I119)</f>
        <v>0</v>
      </c>
      <c r="K119" s="9"/>
      <c r="L119" s="9"/>
    </row>
    <row r="120" spans="1:256" ht="15" customHeight="1">
      <c r="A120" s="33"/>
      <c r="B120" s="399" t="s">
        <v>8</v>
      </c>
      <c r="C120" s="400"/>
      <c r="D120" s="400"/>
      <c r="E120" s="400"/>
      <c r="F120" s="400"/>
      <c r="G120" s="401"/>
      <c r="H120" s="325"/>
      <c r="I120" s="345">
        <f>J49</f>
        <v>0</v>
      </c>
      <c r="J120" s="269">
        <f t="shared" si="3"/>
        <v>0</v>
      </c>
      <c r="K120" s="9"/>
      <c r="L120" s="9"/>
    </row>
    <row r="121" spans="1:256" ht="15" customHeight="1">
      <c r="A121" s="33"/>
      <c r="B121" s="399" t="s">
        <v>9</v>
      </c>
      <c r="C121" s="400"/>
      <c r="D121" s="400"/>
      <c r="E121" s="400"/>
      <c r="F121" s="400"/>
      <c r="G121" s="401"/>
      <c r="H121" s="325"/>
      <c r="I121" s="345">
        <f>J60</f>
        <v>0</v>
      </c>
      <c r="J121" s="269">
        <f t="shared" si="3"/>
        <v>0</v>
      </c>
      <c r="K121" s="9"/>
      <c r="L121" s="9"/>
    </row>
    <row r="122" spans="1:256" ht="15" customHeight="1">
      <c r="A122" s="33"/>
      <c r="B122" s="438" t="s">
        <v>10</v>
      </c>
      <c r="C122" s="439"/>
      <c r="D122" s="439"/>
      <c r="E122" s="439"/>
      <c r="F122" s="439"/>
      <c r="G122" s="440"/>
      <c r="H122" s="326"/>
      <c r="I122" s="345">
        <f>J71</f>
        <v>0</v>
      </c>
      <c r="J122" s="269">
        <f t="shared" si="3"/>
        <v>0</v>
      </c>
      <c r="K122" s="9"/>
      <c r="L122" s="9"/>
    </row>
    <row r="123" spans="1:256" ht="15" customHeight="1">
      <c r="A123" s="157"/>
      <c r="B123" s="540" t="s">
        <v>11</v>
      </c>
      <c r="C123" s="541"/>
      <c r="D123" s="541"/>
      <c r="E123" s="541"/>
      <c r="F123" s="542"/>
      <c r="G123" s="543"/>
      <c r="H123" s="325"/>
      <c r="I123" s="345">
        <f>J81</f>
        <v>0</v>
      </c>
      <c r="J123" s="269">
        <f t="shared" si="3"/>
        <v>0</v>
      </c>
      <c r="K123" s="9"/>
      <c r="L123" s="9"/>
    </row>
    <row r="124" spans="1:256" ht="15" customHeight="1">
      <c r="A124" s="33"/>
      <c r="B124" s="399" t="s">
        <v>12</v>
      </c>
      <c r="C124" s="400"/>
      <c r="D124" s="400"/>
      <c r="E124" s="400"/>
      <c r="F124" s="400"/>
      <c r="G124" s="401"/>
      <c r="H124" s="327"/>
      <c r="I124" s="346">
        <f>J93</f>
        <v>0</v>
      </c>
      <c r="J124" s="269">
        <f t="shared" si="3"/>
        <v>0</v>
      </c>
      <c r="K124" s="9"/>
      <c r="L124" s="9"/>
    </row>
    <row r="125" spans="1:256" ht="15" customHeight="1">
      <c r="A125" s="38"/>
      <c r="B125" s="399" t="s">
        <v>13</v>
      </c>
      <c r="C125" s="400"/>
      <c r="D125" s="400"/>
      <c r="E125" s="400"/>
      <c r="F125" s="400"/>
      <c r="G125" s="401"/>
      <c r="H125" s="325"/>
      <c r="I125" s="345">
        <f>J101</f>
        <v>0</v>
      </c>
      <c r="J125" s="269">
        <f t="shared" si="3"/>
        <v>0</v>
      </c>
      <c r="K125" s="9"/>
      <c r="L125" s="9"/>
    </row>
    <row r="126" spans="1:256" s="72" customFormat="1" ht="15" customHeight="1">
      <c r="A126" s="50"/>
      <c r="B126" s="517" t="s">
        <v>17</v>
      </c>
      <c r="C126" s="518"/>
      <c r="D126" s="518"/>
      <c r="E126" s="518"/>
      <c r="F126" s="518"/>
      <c r="G126" s="519"/>
      <c r="H126" s="328"/>
      <c r="I126" s="346">
        <f>J110</f>
        <v>0</v>
      </c>
      <c r="J126" s="269">
        <f t="shared" si="3"/>
        <v>0</v>
      </c>
      <c r="K126" s="9"/>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73"/>
      <c r="GM126" s="73"/>
      <c r="GN126" s="73"/>
      <c r="GO126" s="73"/>
      <c r="GP126" s="73"/>
      <c r="GQ126" s="73"/>
      <c r="GR126" s="73"/>
      <c r="GS126" s="73"/>
      <c r="GT126" s="73"/>
      <c r="GU126" s="73"/>
      <c r="GV126" s="73"/>
      <c r="GW126" s="73"/>
      <c r="GX126" s="73"/>
      <c r="GY126" s="73"/>
      <c r="GZ126" s="73"/>
      <c r="HA126" s="73"/>
      <c r="HB126" s="73"/>
      <c r="HC126" s="73"/>
      <c r="HD126" s="73"/>
      <c r="HE126" s="73"/>
      <c r="HF126" s="73"/>
      <c r="HG126" s="73"/>
      <c r="HH126" s="73"/>
      <c r="HI126" s="73"/>
      <c r="HJ126" s="73"/>
      <c r="HK126" s="73"/>
      <c r="HL126" s="73"/>
      <c r="HM126" s="73"/>
      <c r="HN126" s="73"/>
      <c r="HO126" s="73"/>
      <c r="HP126" s="73"/>
      <c r="HQ126" s="73"/>
      <c r="HR126" s="73"/>
      <c r="HS126" s="73"/>
      <c r="HT126" s="73"/>
      <c r="HU126" s="73"/>
      <c r="HV126" s="73"/>
      <c r="HW126" s="73"/>
      <c r="HX126" s="73"/>
      <c r="HY126" s="73"/>
      <c r="HZ126" s="73"/>
      <c r="IA126" s="73"/>
      <c r="IB126" s="73"/>
      <c r="IC126" s="73"/>
      <c r="ID126" s="73"/>
      <c r="IE126" s="73"/>
      <c r="IF126" s="73"/>
      <c r="IG126" s="73"/>
      <c r="IH126" s="73"/>
      <c r="II126" s="73"/>
      <c r="IJ126" s="73"/>
      <c r="IK126" s="73"/>
      <c r="IL126" s="73"/>
      <c r="IM126" s="73"/>
      <c r="IN126" s="73"/>
      <c r="IO126" s="73"/>
      <c r="IP126" s="73"/>
      <c r="IQ126" s="73"/>
      <c r="IR126" s="73"/>
      <c r="IS126" s="73"/>
      <c r="IT126" s="73"/>
      <c r="IU126" s="73"/>
    </row>
    <row r="127" spans="1:256" s="19" customFormat="1" ht="21" customHeight="1" thickBot="1">
      <c r="A127" s="33"/>
      <c r="B127" s="534" t="s">
        <v>1</v>
      </c>
      <c r="C127" s="535"/>
      <c r="D127" s="535"/>
      <c r="E127" s="535"/>
      <c r="F127" s="535"/>
      <c r="G127" s="536"/>
      <c r="H127" s="329">
        <f>SUM(H118:H126)</f>
        <v>0</v>
      </c>
      <c r="I127" s="332">
        <f>SUM(I118:I126)</f>
        <v>0</v>
      </c>
      <c r="J127" s="268">
        <f t="shared" si="3"/>
        <v>0</v>
      </c>
      <c r="K127" s="9"/>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row>
    <row r="128" spans="1:256" ht="15.6" customHeight="1">
      <c r="A128" s="35"/>
      <c r="B128" s="528" t="str">
        <f>IF(H127=0,"OBS! Fyll i ursprunglig beviljad budget inklusive eventuell tilläggsbudget (se beslut)","")</f>
        <v>OBS! Fyll i ursprunglig beviljad budget inklusive eventuell tilläggsbudget (se beslut)</v>
      </c>
      <c r="C128" s="529"/>
      <c r="D128" s="529"/>
      <c r="E128" s="529"/>
      <c r="F128" s="529"/>
      <c r="G128" s="529"/>
      <c r="H128" s="529"/>
      <c r="I128" s="492"/>
      <c r="K128" s="2"/>
      <c r="L128" s="9"/>
    </row>
    <row r="129" spans="1:256" ht="18.899999999999999" customHeight="1">
      <c r="A129" s="35"/>
      <c r="B129" s="530"/>
      <c r="C129" s="530"/>
      <c r="D129" s="530"/>
      <c r="E129" s="530"/>
      <c r="F129" s="530"/>
      <c r="G129" s="530"/>
      <c r="H129" s="530"/>
      <c r="I129" s="492"/>
      <c r="K129" s="2"/>
      <c r="L129" s="342"/>
    </row>
    <row r="130" spans="1:256" s="12" customFormat="1" ht="21" customHeight="1">
      <c r="B130" s="347" t="str">
        <f>IF(I127&gt;I16,"OBS! Ni har ansökt om ett för högt belopp, ni kan max söka för beloppet under Summa kvarvarande medel under avsnitt A","")</f>
        <v/>
      </c>
      <c r="C130" s="6"/>
      <c r="D130" s="6"/>
      <c r="E130" s="6"/>
      <c r="F130" s="6"/>
      <c r="G130" s="6"/>
      <c r="H130" s="6"/>
      <c r="I130" s="6"/>
      <c r="J130" s="6"/>
      <c r="K130" s="6"/>
      <c r="L130" s="7"/>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4"/>
    </row>
    <row r="131" spans="1:256" s="12" customFormat="1" ht="21" customHeight="1">
      <c r="B131" s="531" t="s">
        <v>156</v>
      </c>
      <c r="C131" s="532"/>
      <c r="D131" s="532"/>
      <c r="E131" s="532"/>
      <c r="F131" s="532"/>
      <c r="G131" s="532"/>
      <c r="H131" s="533"/>
      <c r="I131" s="268">
        <f>I16-I127</f>
        <v>0</v>
      </c>
      <c r="J131" s="6"/>
      <c r="K131" s="6"/>
      <c r="L131" s="7"/>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4"/>
    </row>
    <row r="132" spans="1:256" s="12" customFormat="1" ht="21" customHeight="1">
      <c r="B132" s="6"/>
      <c r="C132" s="6"/>
      <c r="D132" s="6"/>
      <c r="E132" s="6"/>
      <c r="F132" s="6"/>
      <c r="G132" s="6"/>
      <c r="H132" s="6"/>
      <c r="I132" s="6"/>
      <c r="J132" s="6"/>
      <c r="K132" s="6"/>
      <c r="L132" s="7"/>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4"/>
    </row>
    <row r="133" spans="1:256" s="12" customFormat="1" ht="21" customHeight="1">
      <c r="B133" s="6"/>
      <c r="C133" s="6"/>
      <c r="D133" s="6"/>
      <c r="E133" s="6"/>
      <c r="F133" s="6"/>
      <c r="G133" s="6"/>
      <c r="H133" s="6"/>
      <c r="I133" s="6"/>
      <c r="J133" s="6"/>
      <c r="K133" s="6"/>
      <c r="L133" s="7"/>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4"/>
    </row>
    <row r="134" spans="1:256" s="12" customFormat="1" ht="21" customHeight="1">
      <c r="B134" s="6"/>
      <c r="C134" s="6"/>
      <c r="D134" s="6"/>
      <c r="E134" s="6"/>
      <c r="F134" s="6"/>
      <c r="G134" s="6"/>
      <c r="H134" s="6"/>
      <c r="I134" s="6"/>
      <c r="J134" s="6"/>
      <c r="K134" s="6"/>
      <c r="L134" s="7"/>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4"/>
    </row>
    <row r="135" spans="1:256" s="12" customFormat="1" ht="21" customHeight="1">
      <c r="B135" s="6"/>
      <c r="C135" s="6"/>
      <c r="D135" s="6"/>
      <c r="E135" s="6"/>
      <c r="F135" s="6"/>
      <c r="G135" s="6"/>
      <c r="H135" s="6"/>
      <c r="I135" s="6"/>
      <c r="J135" s="6"/>
      <c r="K135" s="6"/>
      <c r="L135" s="7"/>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4"/>
    </row>
    <row r="136" spans="1:256" s="12" customFormat="1" ht="21" customHeight="1">
      <c r="B136" s="6"/>
      <c r="C136" s="6"/>
      <c r="D136" s="6"/>
      <c r="E136" s="6"/>
      <c r="F136" s="6"/>
      <c r="G136" s="6"/>
      <c r="H136" s="6"/>
      <c r="I136" s="6"/>
      <c r="J136" s="6"/>
      <c r="K136" s="6"/>
      <c r="L136" s="7"/>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c r="IV136" s="14"/>
    </row>
    <row r="137" spans="1:256" s="12" customFormat="1" ht="21" customHeight="1">
      <c r="B137" s="6"/>
      <c r="C137" s="6"/>
      <c r="D137" s="6"/>
      <c r="E137" s="6"/>
      <c r="F137" s="6"/>
      <c r="G137" s="6"/>
      <c r="H137" s="6"/>
      <c r="I137" s="6"/>
      <c r="J137" s="6"/>
      <c r="K137" s="6"/>
      <c r="L137" s="7"/>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c r="IV137" s="14"/>
    </row>
    <row r="138" spans="1:256" s="12" customFormat="1" ht="21" customHeight="1">
      <c r="B138" s="6"/>
      <c r="C138" s="6"/>
      <c r="D138" s="6"/>
      <c r="E138" s="6"/>
      <c r="F138" s="6"/>
      <c r="G138" s="6"/>
      <c r="H138" s="6"/>
      <c r="I138" s="6"/>
      <c r="J138" s="6"/>
      <c r="K138" s="6"/>
      <c r="L138" s="7"/>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4"/>
    </row>
    <row r="139" spans="1:256" s="12" customFormat="1" ht="21" customHeight="1">
      <c r="B139" s="6"/>
      <c r="C139" s="6"/>
      <c r="D139" s="6"/>
      <c r="E139" s="6"/>
      <c r="F139" s="6"/>
      <c r="G139" s="6"/>
      <c r="H139" s="6"/>
      <c r="I139" s="6"/>
      <c r="J139" s="6"/>
      <c r="K139" s="6"/>
      <c r="L139" s="7"/>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4"/>
    </row>
    <row r="140" spans="1:256" s="12" customFormat="1" ht="21" customHeight="1">
      <c r="B140" s="6"/>
      <c r="C140" s="6"/>
      <c r="D140" s="6"/>
      <c r="E140" s="6"/>
      <c r="F140" s="6"/>
      <c r="G140" s="6"/>
      <c r="H140" s="6"/>
      <c r="I140" s="6"/>
      <c r="J140" s="6"/>
      <c r="K140" s="6"/>
      <c r="L140" s="7"/>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4"/>
    </row>
    <row r="141" spans="1:256" s="12" customFormat="1" ht="21" customHeight="1">
      <c r="B141" s="6"/>
      <c r="C141" s="6"/>
      <c r="D141" s="6"/>
      <c r="E141" s="6"/>
      <c r="F141" s="6"/>
      <c r="G141" s="6"/>
      <c r="H141" s="6"/>
      <c r="I141" s="6"/>
      <c r="J141" s="6"/>
      <c r="K141" s="6"/>
      <c r="L141" s="7"/>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4"/>
    </row>
    <row r="142" spans="1:256" s="12" customFormat="1" ht="21" customHeight="1">
      <c r="B142" s="6"/>
      <c r="C142" s="6"/>
      <c r="D142" s="6"/>
      <c r="E142" s="6"/>
      <c r="F142" s="6"/>
      <c r="G142" s="6"/>
      <c r="H142" s="6"/>
      <c r="I142" s="6"/>
      <c r="J142" s="6"/>
      <c r="K142" s="6"/>
      <c r="L142" s="7"/>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4"/>
    </row>
    <row r="143" spans="1:256" s="12" customFormat="1" ht="21" customHeight="1">
      <c r="B143" s="6"/>
      <c r="C143" s="6"/>
      <c r="D143" s="6"/>
      <c r="E143" s="6"/>
      <c r="F143" s="6"/>
      <c r="G143" s="6"/>
      <c r="H143" s="6"/>
      <c r="I143" s="6"/>
      <c r="J143" s="6"/>
      <c r="K143" s="6"/>
      <c r="L143" s="7"/>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4"/>
    </row>
    <row r="144" spans="1:256" s="12" customFormat="1" ht="21" customHeight="1">
      <c r="B144" s="6"/>
      <c r="C144" s="6"/>
      <c r="D144" s="6"/>
      <c r="E144" s="6"/>
      <c r="F144" s="6"/>
      <c r="G144" s="6"/>
      <c r="H144" s="6"/>
      <c r="I144" s="6"/>
      <c r="J144" s="6"/>
      <c r="K144" s="6"/>
      <c r="L144" s="7"/>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c r="IV144" s="14"/>
    </row>
    <row r="145" spans="2:256" s="12" customFormat="1" ht="21" customHeight="1">
      <c r="B145" s="6"/>
      <c r="C145" s="6"/>
      <c r="D145" s="6"/>
      <c r="E145" s="6"/>
      <c r="F145" s="6"/>
      <c r="G145" s="6"/>
      <c r="H145" s="6"/>
      <c r="I145" s="6"/>
      <c r="J145" s="6"/>
      <c r="K145" s="6"/>
      <c r="L145" s="7"/>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4"/>
    </row>
    <row r="146" spans="2:256" s="12" customFormat="1" ht="21" customHeight="1">
      <c r="B146" s="6"/>
      <c r="C146" s="6"/>
      <c r="D146" s="6"/>
      <c r="E146" s="6"/>
      <c r="F146" s="6"/>
      <c r="G146" s="6"/>
      <c r="H146" s="6"/>
      <c r="I146" s="6"/>
      <c r="J146" s="6"/>
      <c r="K146" s="6"/>
      <c r="L146" s="7"/>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4"/>
    </row>
    <row r="147" spans="2:256" s="12" customFormat="1" ht="21" customHeight="1">
      <c r="B147" s="6"/>
      <c r="C147" s="6"/>
      <c r="D147" s="6"/>
      <c r="E147" s="6"/>
      <c r="F147" s="6"/>
      <c r="G147" s="6"/>
      <c r="H147" s="6"/>
      <c r="I147" s="6"/>
      <c r="J147" s="6"/>
      <c r="K147" s="6"/>
      <c r="L147" s="7"/>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4"/>
    </row>
    <row r="148" spans="2:256" s="12" customFormat="1" ht="21" customHeight="1">
      <c r="B148" s="6"/>
      <c r="C148" s="6"/>
      <c r="D148" s="6"/>
      <c r="E148" s="6"/>
      <c r="F148" s="6"/>
      <c r="G148" s="6"/>
      <c r="H148" s="6"/>
      <c r="I148" s="6"/>
      <c r="J148" s="6"/>
      <c r="K148" s="6"/>
      <c r="L148" s="7"/>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4"/>
    </row>
    <row r="149" spans="2:256" s="12" customFormat="1" ht="21" customHeight="1">
      <c r="B149" s="6"/>
      <c r="C149" s="6"/>
      <c r="D149" s="6"/>
      <c r="E149" s="6"/>
      <c r="F149" s="6"/>
      <c r="G149" s="6"/>
      <c r="H149" s="6"/>
      <c r="I149" s="6"/>
      <c r="J149" s="6"/>
      <c r="K149" s="6"/>
      <c r="L149" s="7"/>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c r="IU149" s="13"/>
      <c r="IV149" s="14"/>
    </row>
    <row r="150" spans="2:256" s="12" customFormat="1" ht="21" customHeight="1">
      <c r="B150" s="6"/>
      <c r="C150" s="6"/>
      <c r="D150" s="6"/>
      <c r="E150" s="6"/>
      <c r="F150" s="6"/>
      <c r="G150" s="6"/>
      <c r="H150" s="6"/>
      <c r="I150" s="6"/>
      <c r="J150" s="6"/>
      <c r="K150" s="6"/>
      <c r="L150" s="7"/>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4"/>
    </row>
    <row r="151" spans="2:256" s="12" customFormat="1" ht="21" customHeight="1">
      <c r="B151" s="6"/>
      <c r="C151" s="6"/>
      <c r="D151" s="6"/>
      <c r="E151" s="6"/>
      <c r="F151" s="6"/>
      <c r="G151" s="6"/>
      <c r="H151" s="6"/>
      <c r="I151" s="6"/>
      <c r="J151" s="6"/>
      <c r="K151" s="6"/>
      <c r="L151" s="7"/>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4"/>
    </row>
    <row r="152" spans="2:256" s="12" customFormat="1" ht="21" customHeight="1">
      <c r="B152" s="6"/>
      <c r="C152" s="6"/>
      <c r="D152" s="6"/>
      <c r="E152" s="6"/>
      <c r="F152" s="6"/>
      <c r="G152" s="6"/>
      <c r="H152" s="6"/>
      <c r="I152" s="6"/>
      <c r="J152" s="6"/>
      <c r="K152" s="6"/>
      <c r="L152" s="7"/>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4"/>
    </row>
    <row r="153" spans="2:256" s="12" customFormat="1" ht="21" customHeight="1">
      <c r="B153" s="6"/>
      <c r="C153" s="6"/>
      <c r="D153" s="6"/>
      <c r="E153" s="6"/>
      <c r="F153" s="6"/>
      <c r="G153" s="6"/>
      <c r="H153" s="6"/>
      <c r="I153" s="6"/>
      <c r="J153" s="6"/>
      <c r="K153" s="6"/>
      <c r="L153" s="7"/>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4"/>
    </row>
    <row r="154" spans="2:256" s="12" customFormat="1" ht="21" customHeight="1">
      <c r="B154" s="6"/>
      <c r="C154" s="6"/>
      <c r="D154" s="6"/>
      <c r="E154" s="6"/>
      <c r="F154" s="6"/>
      <c r="G154" s="6"/>
      <c r="H154" s="6"/>
      <c r="I154" s="6"/>
      <c r="J154" s="6"/>
      <c r="K154" s="6"/>
      <c r="L154" s="7"/>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4"/>
    </row>
    <row r="155" spans="2:256" s="12" customFormat="1" ht="21" customHeight="1">
      <c r="B155" s="6"/>
      <c r="C155" s="6"/>
      <c r="D155" s="6"/>
      <c r="E155" s="6"/>
      <c r="F155" s="6"/>
      <c r="G155" s="6"/>
      <c r="H155" s="6"/>
      <c r="I155" s="6"/>
      <c r="J155" s="6"/>
      <c r="K155" s="6"/>
      <c r="L155" s="7"/>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4"/>
    </row>
    <row r="156" spans="2:256" s="12" customFormat="1" ht="21" customHeight="1">
      <c r="B156" s="6"/>
      <c r="C156" s="6"/>
      <c r="D156" s="6"/>
      <c r="E156" s="6"/>
      <c r="F156" s="6"/>
      <c r="G156" s="6"/>
      <c r="H156" s="6"/>
      <c r="I156" s="6"/>
      <c r="J156" s="6"/>
      <c r="K156" s="6"/>
      <c r="L156" s="7"/>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4"/>
    </row>
    <row r="157" spans="2:256" s="12" customFormat="1" ht="21" customHeight="1">
      <c r="B157" s="6"/>
      <c r="C157" s="6"/>
      <c r="D157" s="6"/>
      <c r="E157" s="6"/>
      <c r="F157" s="6"/>
      <c r="G157" s="6"/>
      <c r="H157" s="6"/>
      <c r="I157" s="6"/>
      <c r="J157" s="6"/>
      <c r="K157" s="6"/>
      <c r="L157" s="7"/>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4"/>
    </row>
    <row r="158" spans="2:256" s="12" customFormat="1" ht="21" customHeight="1">
      <c r="B158" s="6"/>
      <c r="C158" s="6"/>
      <c r="D158" s="6"/>
      <c r="E158" s="6"/>
      <c r="F158" s="6"/>
      <c r="G158" s="6"/>
      <c r="H158" s="6"/>
      <c r="I158" s="6"/>
      <c r="J158" s="6"/>
      <c r="K158" s="6"/>
      <c r="L158" s="7"/>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4"/>
    </row>
    <row r="159" spans="2:256" s="12" customFormat="1" ht="21" customHeight="1">
      <c r="B159" s="6"/>
      <c r="C159" s="6"/>
      <c r="D159" s="6"/>
      <c r="E159" s="6"/>
      <c r="F159" s="6"/>
      <c r="G159" s="6"/>
      <c r="H159" s="6"/>
      <c r="I159" s="6"/>
      <c r="J159" s="6"/>
      <c r="K159" s="6"/>
      <c r="L159" s="7"/>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4"/>
    </row>
    <row r="160" spans="2:256" s="12" customFormat="1" ht="21" customHeight="1">
      <c r="B160" s="6"/>
      <c r="C160" s="6"/>
      <c r="D160" s="6"/>
      <c r="E160" s="6"/>
      <c r="F160" s="6"/>
      <c r="G160" s="6"/>
      <c r="H160" s="6"/>
      <c r="I160" s="6"/>
      <c r="J160" s="6"/>
      <c r="K160" s="6"/>
      <c r="L160" s="7"/>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4"/>
    </row>
    <row r="161" spans="2:256" s="12" customFormat="1" ht="21" customHeight="1">
      <c r="B161" s="6"/>
      <c r="C161" s="6"/>
      <c r="D161" s="6"/>
      <c r="E161" s="6"/>
      <c r="F161" s="6"/>
      <c r="G161" s="6"/>
      <c r="H161" s="6"/>
      <c r="I161" s="6"/>
      <c r="J161" s="6"/>
      <c r="K161" s="6"/>
      <c r="L161" s="7"/>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4"/>
    </row>
    <row r="162" spans="2:256" s="12" customFormat="1" ht="21" customHeight="1">
      <c r="B162" s="6"/>
      <c r="C162" s="6"/>
      <c r="D162" s="6"/>
      <c r="E162" s="6"/>
      <c r="F162" s="6"/>
      <c r="G162" s="6"/>
      <c r="H162" s="6"/>
      <c r="I162" s="6"/>
      <c r="J162" s="6"/>
      <c r="K162" s="6"/>
      <c r="L162" s="7"/>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4"/>
    </row>
    <row r="163" spans="2:256" s="12" customFormat="1" ht="21" customHeight="1">
      <c r="B163" s="6"/>
      <c r="C163" s="6"/>
      <c r="D163" s="6"/>
      <c r="E163" s="6"/>
      <c r="F163" s="6"/>
      <c r="G163" s="6"/>
      <c r="H163" s="6"/>
      <c r="I163" s="6"/>
      <c r="J163" s="6"/>
      <c r="K163" s="6"/>
      <c r="L163" s="7"/>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4"/>
    </row>
    <row r="164" spans="2:256" s="12" customFormat="1" ht="21" customHeight="1">
      <c r="B164" s="6"/>
      <c r="C164" s="6"/>
      <c r="D164" s="6"/>
      <c r="E164" s="6"/>
      <c r="F164" s="6"/>
      <c r="G164" s="6"/>
      <c r="H164" s="6"/>
      <c r="I164" s="6"/>
      <c r="J164" s="6"/>
      <c r="K164" s="6"/>
      <c r="L164" s="7"/>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4"/>
    </row>
    <row r="165" spans="2:256" s="12" customFormat="1" ht="21" customHeight="1">
      <c r="B165" s="6"/>
      <c r="C165" s="6"/>
      <c r="D165" s="6"/>
      <c r="E165" s="6"/>
      <c r="F165" s="6"/>
      <c r="G165" s="6"/>
      <c r="H165" s="6"/>
      <c r="I165" s="6"/>
      <c r="J165" s="6"/>
      <c r="K165" s="6"/>
      <c r="L165" s="7"/>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4"/>
    </row>
    <row r="166" spans="2:256" s="12" customFormat="1" ht="21" customHeight="1">
      <c r="B166" s="6"/>
      <c r="C166" s="6"/>
      <c r="D166" s="6"/>
      <c r="E166" s="6"/>
      <c r="F166" s="6"/>
      <c r="G166" s="6"/>
      <c r="H166" s="6"/>
      <c r="I166" s="6"/>
      <c r="J166" s="6"/>
      <c r="K166" s="6"/>
      <c r="L166" s="7"/>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c r="IU166" s="13"/>
      <c r="IV166" s="14"/>
    </row>
    <row r="167" spans="2:256" s="12" customFormat="1" ht="21" customHeight="1">
      <c r="B167" s="6"/>
      <c r="C167" s="6"/>
      <c r="D167" s="6"/>
      <c r="E167" s="6"/>
      <c r="F167" s="6"/>
      <c r="G167" s="6"/>
      <c r="H167" s="6"/>
      <c r="I167" s="6"/>
      <c r="J167" s="6"/>
      <c r="K167" s="6"/>
      <c r="L167" s="7"/>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c r="IU167" s="13"/>
      <c r="IV167" s="14"/>
    </row>
    <row r="168" spans="2:256" s="12" customFormat="1" ht="21" customHeight="1">
      <c r="B168" s="6"/>
      <c r="C168" s="6"/>
      <c r="D168" s="6"/>
      <c r="E168" s="6"/>
      <c r="F168" s="6"/>
      <c r="G168" s="6"/>
      <c r="H168" s="6"/>
      <c r="I168" s="6"/>
      <c r="J168" s="6"/>
      <c r="K168" s="6"/>
      <c r="L168" s="7"/>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c r="IU168" s="13"/>
      <c r="IV168" s="14"/>
    </row>
    <row r="169" spans="2:256" s="12" customFormat="1" ht="21" customHeight="1">
      <c r="B169" s="6"/>
      <c r="C169" s="6"/>
      <c r="D169" s="6"/>
      <c r="E169" s="6"/>
      <c r="F169" s="6"/>
      <c r="G169" s="6"/>
      <c r="H169" s="6"/>
      <c r="I169" s="6"/>
      <c r="J169" s="6"/>
      <c r="K169" s="6"/>
      <c r="L169" s="7"/>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4"/>
    </row>
    <row r="170" spans="2:256" s="12" customFormat="1" ht="21" customHeight="1">
      <c r="B170" s="6"/>
      <c r="C170" s="6"/>
      <c r="D170" s="6"/>
      <c r="E170" s="6"/>
      <c r="F170" s="6"/>
      <c r="G170" s="6"/>
      <c r="H170" s="6"/>
      <c r="I170" s="6"/>
      <c r="J170" s="6"/>
      <c r="K170" s="6"/>
      <c r="L170" s="7"/>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c r="IU170" s="13"/>
      <c r="IV170" s="14"/>
    </row>
    <row r="171" spans="2:256" s="12" customFormat="1" ht="21" customHeight="1">
      <c r="B171" s="6"/>
      <c r="C171" s="6"/>
      <c r="D171" s="6"/>
      <c r="E171" s="6"/>
      <c r="F171" s="6"/>
      <c r="G171" s="6"/>
      <c r="H171" s="6"/>
      <c r="I171" s="6"/>
      <c r="J171" s="6"/>
      <c r="K171" s="6"/>
      <c r="L171" s="7"/>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4"/>
    </row>
    <row r="172" spans="2:256" s="12" customFormat="1" ht="21" customHeight="1">
      <c r="B172" s="6"/>
      <c r="C172" s="6"/>
      <c r="D172" s="6"/>
      <c r="E172" s="6"/>
      <c r="F172" s="6"/>
      <c r="G172" s="6"/>
      <c r="H172" s="6"/>
      <c r="I172" s="6"/>
      <c r="J172" s="6"/>
      <c r="K172" s="6"/>
      <c r="L172" s="7"/>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4"/>
    </row>
    <row r="173" spans="2:256" s="12" customFormat="1" ht="21" customHeight="1">
      <c r="B173" s="6"/>
      <c r="C173" s="6"/>
      <c r="D173" s="6"/>
      <c r="E173" s="6"/>
      <c r="F173" s="6"/>
      <c r="G173" s="6"/>
      <c r="H173" s="6"/>
      <c r="I173" s="6"/>
      <c r="J173" s="6"/>
      <c r="K173" s="6"/>
      <c r="L173" s="7"/>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c r="IU173" s="13"/>
      <c r="IV173" s="14"/>
    </row>
    <row r="174" spans="2:256" s="12" customFormat="1" ht="21" customHeight="1">
      <c r="B174" s="6"/>
      <c r="C174" s="6"/>
      <c r="D174" s="6"/>
      <c r="E174" s="6"/>
      <c r="F174" s="6"/>
      <c r="G174" s="6"/>
      <c r="H174" s="6"/>
      <c r="I174" s="6"/>
      <c r="J174" s="6"/>
      <c r="K174" s="6"/>
      <c r="L174" s="7"/>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c r="IU174" s="13"/>
      <c r="IV174" s="14"/>
    </row>
    <row r="175" spans="2:256" s="12" customFormat="1" ht="21" customHeight="1">
      <c r="B175" s="6"/>
      <c r="C175" s="6"/>
      <c r="D175" s="6"/>
      <c r="E175" s="6"/>
      <c r="F175" s="6"/>
      <c r="G175" s="6"/>
      <c r="H175" s="6"/>
      <c r="I175" s="6"/>
      <c r="J175" s="6"/>
      <c r="K175" s="6"/>
      <c r="L175" s="7"/>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c r="IU175" s="13"/>
      <c r="IV175" s="14"/>
    </row>
    <row r="176" spans="2:256" s="12" customFormat="1" ht="21" customHeight="1">
      <c r="B176" s="6"/>
      <c r="C176" s="6"/>
      <c r="D176" s="6"/>
      <c r="E176" s="6"/>
      <c r="F176" s="6"/>
      <c r="G176" s="6"/>
      <c r="H176" s="6"/>
      <c r="I176" s="6"/>
      <c r="J176" s="6"/>
      <c r="K176" s="6"/>
      <c r="L176" s="7"/>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c r="IU176" s="13"/>
      <c r="IV176" s="14"/>
    </row>
    <row r="177" spans="2:256" s="12" customFormat="1" ht="21" customHeight="1">
      <c r="B177" s="6"/>
      <c r="C177" s="6"/>
      <c r="D177" s="6"/>
      <c r="E177" s="6"/>
      <c r="F177" s="6"/>
      <c r="G177" s="6"/>
      <c r="H177" s="6"/>
      <c r="I177" s="6"/>
      <c r="J177" s="6"/>
      <c r="K177" s="6"/>
      <c r="L177" s="7"/>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c r="IU177" s="13"/>
      <c r="IV177" s="14"/>
    </row>
    <row r="178" spans="2:256" s="12" customFormat="1" ht="21" customHeight="1">
      <c r="B178" s="6"/>
      <c r="C178" s="6"/>
      <c r="D178" s="6"/>
      <c r="E178" s="6"/>
      <c r="F178" s="6"/>
      <c r="G178" s="6"/>
      <c r="H178" s="6"/>
      <c r="I178" s="6"/>
      <c r="J178" s="6"/>
      <c r="K178" s="6"/>
      <c r="L178" s="7"/>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c r="IV178" s="14"/>
    </row>
    <row r="179" spans="2:256" s="12" customFormat="1" ht="21" customHeight="1">
      <c r="B179" s="6"/>
      <c r="C179" s="6"/>
      <c r="D179" s="6"/>
      <c r="E179" s="6"/>
      <c r="F179" s="6"/>
      <c r="G179" s="6"/>
      <c r="H179" s="6"/>
      <c r="I179" s="6"/>
      <c r="J179" s="6"/>
      <c r="K179" s="6"/>
      <c r="L179" s="7"/>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4"/>
    </row>
    <row r="180" spans="2:256" s="12" customFormat="1" ht="21" customHeight="1">
      <c r="B180" s="6"/>
      <c r="C180" s="6"/>
      <c r="D180" s="6"/>
      <c r="E180" s="6"/>
      <c r="F180" s="6"/>
      <c r="G180" s="6"/>
      <c r="H180" s="6"/>
      <c r="I180" s="6"/>
      <c r="J180" s="6"/>
      <c r="K180" s="6"/>
      <c r="L180" s="7"/>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4"/>
    </row>
    <row r="181" spans="2:256" s="12" customFormat="1" ht="21" customHeight="1">
      <c r="B181" s="6"/>
      <c r="C181" s="6"/>
      <c r="D181" s="6"/>
      <c r="E181" s="6"/>
      <c r="F181" s="6"/>
      <c r="G181" s="6"/>
      <c r="H181" s="6"/>
      <c r="I181" s="6"/>
      <c r="J181" s="6"/>
      <c r="K181" s="6"/>
      <c r="L181" s="7"/>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4"/>
    </row>
    <row r="182" spans="2:256" s="12" customFormat="1" ht="21" customHeight="1">
      <c r="B182" s="6"/>
      <c r="C182" s="6"/>
      <c r="D182" s="6"/>
      <c r="E182" s="6"/>
      <c r="F182" s="6"/>
      <c r="G182" s="6"/>
      <c r="H182" s="6"/>
      <c r="I182" s="6"/>
      <c r="J182" s="6"/>
      <c r="K182" s="6"/>
      <c r="L182" s="7"/>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c r="IU182" s="13"/>
      <c r="IV182" s="14"/>
    </row>
    <row r="183" spans="2:256" s="12" customFormat="1" ht="21" customHeight="1">
      <c r="B183" s="6"/>
      <c r="C183" s="6"/>
      <c r="D183" s="6"/>
      <c r="E183" s="6"/>
      <c r="F183" s="6"/>
      <c r="G183" s="6"/>
      <c r="H183" s="6"/>
      <c r="I183" s="6"/>
      <c r="J183" s="6"/>
      <c r="K183" s="6"/>
      <c r="L183" s="7"/>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c r="IR183" s="13"/>
      <c r="IS183" s="13"/>
      <c r="IT183" s="13"/>
      <c r="IU183" s="13"/>
      <c r="IV183" s="14"/>
    </row>
    <row r="184" spans="2:256" s="12" customFormat="1" ht="21" customHeight="1">
      <c r="B184" s="6"/>
      <c r="C184" s="6"/>
      <c r="D184" s="6"/>
      <c r="E184" s="6"/>
      <c r="F184" s="6"/>
      <c r="G184" s="6"/>
      <c r="H184" s="6"/>
      <c r="I184" s="6"/>
      <c r="J184" s="6"/>
      <c r="K184" s="6"/>
      <c r="L184" s="7"/>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c r="IK184" s="13"/>
      <c r="IL184" s="13"/>
      <c r="IM184" s="13"/>
      <c r="IN184" s="13"/>
      <c r="IO184" s="13"/>
      <c r="IP184" s="13"/>
      <c r="IQ184" s="13"/>
      <c r="IR184" s="13"/>
      <c r="IS184" s="13"/>
      <c r="IT184" s="13"/>
      <c r="IU184" s="13"/>
      <c r="IV184" s="14"/>
    </row>
    <row r="185" spans="2:256" s="12" customFormat="1" ht="21" customHeight="1">
      <c r="B185" s="6"/>
      <c r="C185" s="6"/>
      <c r="D185" s="6"/>
      <c r="E185" s="6"/>
      <c r="F185" s="6"/>
      <c r="G185" s="6"/>
      <c r="H185" s="6"/>
      <c r="I185" s="6"/>
      <c r="J185" s="6"/>
      <c r="K185" s="6"/>
      <c r="L185" s="7"/>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4"/>
    </row>
    <row r="186" spans="2:256" s="12" customFormat="1" ht="21" customHeight="1">
      <c r="B186" s="6"/>
      <c r="C186" s="6"/>
      <c r="D186" s="6"/>
      <c r="E186" s="6"/>
      <c r="F186" s="6"/>
      <c r="G186" s="6"/>
      <c r="H186" s="6"/>
      <c r="I186" s="6"/>
      <c r="J186" s="6"/>
      <c r="K186" s="6"/>
      <c r="L186" s="7"/>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c r="IU186" s="13"/>
      <c r="IV186" s="14"/>
    </row>
    <row r="187" spans="2:256" s="12" customFormat="1" ht="21" customHeight="1">
      <c r="B187" s="6"/>
      <c r="C187" s="6"/>
      <c r="D187" s="6"/>
      <c r="E187" s="6"/>
      <c r="F187" s="6"/>
      <c r="G187" s="6"/>
      <c r="H187" s="6"/>
      <c r="I187" s="6"/>
      <c r="J187" s="6"/>
      <c r="K187" s="6"/>
      <c r="L187" s="7"/>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c r="IU187" s="13"/>
      <c r="IV187" s="14"/>
    </row>
    <row r="188" spans="2:256" s="12" customFormat="1" ht="21" customHeight="1">
      <c r="B188" s="6"/>
      <c r="C188" s="6"/>
      <c r="D188" s="6"/>
      <c r="E188" s="6"/>
      <c r="F188" s="6"/>
      <c r="G188" s="6"/>
      <c r="H188" s="6"/>
      <c r="I188" s="6"/>
      <c r="J188" s="6"/>
      <c r="K188" s="6"/>
      <c r="L188" s="7"/>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c r="IU188" s="13"/>
      <c r="IV188" s="14"/>
    </row>
    <row r="189" spans="2:256" s="12" customFormat="1" ht="21" customHeight="1">
      <c r="B189" s="6"/>
      <c r="C189" s="6"/>
      <c r="D189" s="6"/>
      <c r="E189" s="6"/>
      <c r="F189" s="6"/>
      <c r="G189" s="6"/>
      <c r="H189" s="6"/>
      <c r="I189" s="6"/>
      <c r="J189" s="6"/>
      <c r="K189" s="6"/>
      <c r="L189" s="7"/>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4"/>
    </row>
    <row r="190" spans="2:256" s="12" customFormat="1" ht="21" customHeight="1">
      <c r="B190" s="6"/>
      <c r="C190" s="6"/>
      <c r="D190" s="6"/>
      <c r="E190" s="6"/>
      <c r="F190" s="6"/>
      <c r="G190" s="6"/>
      <c r="H190" s="6"/>
      <c r="I190" s="6"/>
      <c r="J190" s="6"/>
      <c r="K190" s="6"/>
      <c r="L190" s="7"/>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4"/>
    </row>
    <row r="191" spans="2:256" s="12" customFormat="1" ht="21" customHeight="1">
      <c r="B191" s="6"/>
      <c r="C191" s="6"/>
      <c r="D191" s="6"/>
      <c r="E191" s="6"/>
      <c r="F191" s="6"/>
      <c r="G191" s="6"/>
      <c r="H191" s="6"/>
      <c r="I191" s="6"/>
      <c r="J191" s="6"/>
      <c r="K191" s="6"/>
      <c r="L191" s="7"/>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c r="IU191" s="13"/>
      <c r="IV191" s="14"/>
    </row>
    <row r="192" spans="2:256" s="12" customFormat="1" ht="21" customHeight="1">
      <c r="B192" s="6"/>
      <c r="C192" s="6"/>
      <c r="D192" s="6"/>
      <c r="E192" s="6"/>
      <c r="F192" s="6"/>
      <c r="G192" s="6"/>
      <c r="H192" s="6"/>
      <c r="I192" s="6"/>
      <c r="J192" s="6"/>
      <c r="K192" s="6"/>
      <c r="L192" s="7"/>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c r="IU192" s="13"/>
      <c r="IV192" s="14"/>
    </row>
    <row r="193" spans="2:256" s="12" customFormat="1" ht="21" customHeight="1">
      <c r="B193" s="6"/>
      <c r="C193" s="6"/>
      <c r="D193" s="6"/>
      <c r="E193" s="6"/>
      <c r="F193" s="6"/>
      <c r="G193" s="6"/>
      <c r="H193" s="6"/>
      <c r="I193" s="6"/>
      <c r="J193" s="6"/>
      <c r="K193" s="6"/>
      <c r="L193" s="7"/>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4"/>
    </row>
    <row r="194" spans="2:256" s="12" customFormat="1" ht="21" customHeight="1">
      <c r="B194" s="6"/>
      <c r="C194" s="6"/>
      <c r="D194" s="6"/>
      <c r="E194" s="6"/>
      <c r="F194" s="6"/>
      <c r="G194" s="6"/>
      <c r="H194" s="6"/>
      <c r="I194" s="6"/>
      <c r="J194" s="6"/>
      <c r="K194" s="6"/>
      <c r="L194" s="7"/>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4"/>
    </row>
    <row r="195" spans="2:256" s="12" customFormat="1" ht="21" customHeight="1">
      <c r="B195" s="6"/>
      <c r="C195" s="6"/>
      <c r="D195" s="6"/>
      <c r="E195" s="6"/>
      <c r="F195" s="6"/>
      <c r="G195" s="6"/>
      <c r="H195" s="6"/>
      <c r="I195" s="6"/>
      <c r="J195" s="6"/>
      <c r="K195" s="6"/>
      <c r="L195" s="7"/>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c r="IU195" s="13"/>
      <c r="IV195" s="14"/>
    </row>
    <row r="196" spans="2:256" s="12" customFormat="1" ht="21" customHeight="1">
      <c r="B196" s="6"/>
      <c r="C196" s="6"/>
      <c r="D196" s="6"/>
      <c r="E196" s="6"/>
      <c r="F196" s="6"/>
      <c r="G196" s="6"/>
      <c r="H196" s="6"/>
      <c r="I196" s="6"/>
      <c r="J196" s="6"/>
      <c r="K196" s="6"/>
      <c r="L196" s="7"/>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4"/>
    </row>
    <row r="197" spans="2:256" s="12" customFormat="1" ht="21" customHeight="1">
      <c r="B197" s="6"/>
      <c r="C197" s="6"/>
      <c r="D197" s="6"/>
      <c r="E197" s="6"/>
      <c r="F197" s="6"/>
      <c r="G197" s="6"/>
      <c r="H197" s="6"/>
      <c r="I197" s="6"/>
      <c r="J197" s="6"/>
      <c r="K197" s="6"/>
      <c r="L197" s="7"/>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4"/>
    </row>
    <row r="198" spans="2:256" s="12" customFormat="1" ht="21" customHeight="1">
      <c r="B198" s="6"/>
      <c r="C198" s="6"/>
      <c r="D198" s="6"/>
      <c r="E198" s="6"/>
      <c r="F198" s="6"/>
      <c r="G198" s="6"/>
      <c r="H198" s="6"/>
      <c r="I198" s="6"/>
      <c r="J198" s="6"/>
      <c r="K198" s="6"/>
      <c r="L198" s="7"/>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c r="IU198" s="13"/>
      <c r="IV198" s="14"/>
    </row>
    <row r="199" spans="2:256" s="12" customFormat="1" ht="21" customHeight="1">
      <c r="B199" s="6"/>
      <c r="C199" s="6"/>
      <c r="D199" s="6"/>
      <c r="E199" s="6"/>
      <c r="F199" s="6"/>
      <c r="G199" s="6"/>
      <c r="H199" s="6"/>
      <c r="I199" s="6"/>
      <c r="J199" s="6"/>
      <c r="K199" s="6"/>
      <c r="L199" s="7"/>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c r="IU199" s="13"/>
      <c r="IV199" s="14"/>
    </row>
    <row r="200" spans="2:256" s="12" customFormat="1" ht="21" customHeight="1">
      <c r="B200" s="6"/>
      <c r="C200" s="6"/>
      <c r="D200" s="6"/>
      <c r="E200" s="6"/>
      <c r="F200" s="6"/>
      <c r="G200" s="6"/>
      <c r="H200" s="6"/>
      <c r="I200" s="6"/>
      <c r="J200" s="6"/>
      <c r="K200" s="6"/>
      <c r="L200" s="7"/>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c r="IU200" s="13"/>
      <c r="IV200" s="14"/>
    </row>
    <row r="201" spans="2:256" s="12" customFormat="1" ht="21" customHeight="1">
      <c r="B201" s="6"/>
      <c r="C201" s="6"/>
      <c r="D201" s="6"/>
      <c r="E201" s="6"/>
      <c r="F201" s="6"/>
      <c r="G201" s="6"/>
      <c r="H201" s="6"/>
      <c r="I201" s="6"/>
      <c r="J201" s="6"/>
      <c r="K201" s="6"/>
      <c r="L201" s="7"/>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c r="IU201" s="13"/>
      <c r="IV201" s="14"/>
    </row>
    <row r="202" spans="2:256" s="12" customFormat="1" ht="21" customHeight="1">
      <c r="B202" s="6"/>
      <c r="C202" s="6"/>
      <c r="D202" s="6"/>
      <c r="E202" s="6"/>
      <c r="F202" s="6"/>
      <c r="G202" s="6"/>
      <c r="H202" s="6"/>
      <c r="I202" s="6"/>
      <c r="J202" s="6"/>
      <c r="K202" s="6"/>
      <c r="L202" s="7"/>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c r="IU202" s="13"/>
      <c r="IV202" s="14"/>
    </row>
    <row r="203" spans="2:256" s="12" customFormat="1" ht="21" customHeight="1">
      <c r="B203" s="6"/>
      <c r="C203" s="6"/>
      <c r="D203" s="6"/>
      <c r="E203" s="6"/>
      <c r="F203" s="6"/>
      <c r="G203" s="6"/>
      <c r="H203" s="6"/>
      <c r="I203" s="6"/>
      <c r="J203" s="6"/>
      <c r="K203" s="6"/>
      <c r="L203" s="7"/>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4"/>
    </row>
    <row r="204" spans="2:256" s="12" customFormat="1" ht="21" customHeight="1">
      <c r="B204" s="6"/>
      <c r="C204" s="6"/>
      <c r="D204" s="6"/>
      <c r="E204" s="6"/>
      <c r="F204" s="6"/>
      <c r="G204" s="6"/>
      <c r="H204" s="6"/>
      <c r="I204" s="6"/>
      <c r="J204" s="6"/>
      <c r="K204" s="6"/>
      <c r="L204" s="7"/>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4"/>
    </row>
    <row r="205" spans="2:256" s="12" customFormat="1" ht="21" customHeight="1">
      <c r="B205" s="6"/>
      <c r="C205" s="6"/>
      <c r="D205" s="6"/>
      <c r="E205" s="6"/>
      <c r="F205" s="6"/>
      <c r="G205" s="6"/>
      <c r="H205" s="6"/>
      <c r="I205" s="6"/>
      <c r="J205" s="6"/>
      <c r="K205" s="6"/>
      <c r="L205" s="7"/>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4"/>
    </row>
    <row r="206" spans="2:256" s="12" customFormat="1" ht="21" customHeight="1">
      <c r="B206" s="6"/>
      <c r="C206" s="6"/>
      <c r="D206" s="6"/>
      <c r="E206" s="6"/>
      <c r="F206" s="6"/>
      <c r="G206" s="6"/>
      <c r="H206" s="6"/>
      <c r="I206" s="6"/>
      <c r="J206" s="6"/>
      <c r="K206" s="6"/>
      <c r="L206" s="7"/>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4"/>
    </row>
    <row r="207" spans="2:256" s="12" customFormat="1" ht="21" customHeight="1">
      <c r="B207" s="6"/>
      <c r="C207" s="6"/>
      <c r="D207" s="6"/>
      <c r="E207" s="6"/>
      <c r="F207" s="6"/>
      <c r="G207" s="6"/>
      <c r="H207" s="6"/>
      <c r="I207" s="6"/>
      <c r="J207" s="6"/>
      <c r="K207" s="6"/>
      <c r="L207" s="7"/>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4"/>
    </row>
    <row r="208" spans="2:256" s="12" customFormat="1" ht="21" customHeight="1">
      <c r="B208" s="6"/>
      <c r="C208" s="6"/>
      <c r="D208" s="6"/>
      <c r="E208" s="6"/>
      <c r="F208" s="6"/>
      <c r="G208" s="6"/>
      <c r="H208" s="6"/>
      <c r="I208" s="6"/>
      <c r="J208" s="6"/>
      <c r="K208" s="6"/>
      <c r="L208" s="7"/>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c r="IK208" s="13"/>
      <c r="IL208" s="13"/>
      <c r="IM208" s="13"/>
      <c r="IN208" s="13"/>
      <c r="IO208" s="13"/>
      <c r="IP208" s="13"/>
      <c r="IQ208" s="13"/>
      <c r="IR208" s="13"/>
      <c r="IS208" s="13"/>
      <c r="IT208" s="13"/>
      <c r="IU208" s="13"/>
      <c r="IV208" s="14"/>
    </row>
    <row r="209" spans="2:256" s="12" customFormat="1" ht="21" customHeight="1">
      <c r="B209" s="6"/>
      <c r="C209" s="6"/>
      <c r="D209" s="6"/>
      <c r="E209" s="6"/>
      <c r="F209" s="6"/>
      <c r="G209" s="6"/>
      <c r="H209" s="6"/>
      <c r="I209" s="6"/>
      <c r="J209" s="6"/>
      <c r="K209" s="6"/>
      <c r="L209" s="7"/>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c r="IK209" s="13"/>
      <c r="IL209" s="13"/>
      <c r="IM209" s="13"/>
      <c r="IN209" s="13"/>
      <c r="IO209" s="13"/>
      <c r="IP209" s="13"/>
      <c r="IQ209" s="13"/>
      <c r="IR209" s="13"/>
      <c r="IS209" s="13"/>
      <c r="IT209" s="13"/>
      <c r="IU209" s="13"/>
      <c r="IV209" s="14"/>
    </row>
    <row r="210" spans="2:256" s="12" customFormat="1" ht="21" customHeight="1">
      <c r="B210" s="6"/>
      <c r="C210" s="6"/>
      <c r="D210" s="6"/>
      <c r="E210" s="6"/>
      <c r="F210" s="6"/>
      <c r="G210" s="6"/>
      <c r="H210" s="6"/>
      <c r="I210" s="6"/>
      <c r="J210" s="6"/>
      <c r="K210" s="6"/>
      <c r="L210" s="7"/>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c r="IH210" s="13"/>
      <c r="II210" s="13"/>
      <c r="IJ210" s="13"/>
      <c r="IK210" s="13"/>
      <c r="IL210" s="13"/>
      <c r="IM210" s="13"/>
      <c r="IN210" s="13"/>
      <c r="IO210" s="13"/>
      <c r="IP210" s="13"/>
      <c r="IQ210" s="13"/>
      <c r="IR210" s="13"/>
      <c r="IS210" s="13"/>
      <c r="IT210" s="13"/>
      <c r="IU210" s="13"/>
      <c r="IV210" s="14"/>
    </row>
    <row r="211" spans="2:256" s="12" customFormat="1" ht="21" customHeight="1">
      <c r="B211" s="6"/>
      <c r="C211" s="6"/>
      <c r="D211" s="6"/>
      <c r="E211" s="6"/>
      <c r="F211" s="6"/>
      <c r="G211" s="6"/>
      <c r="H211" s="6"/>
      <c r="I211" s="6"/>
      <c r="J211" s="6"/>
      <c r="K211" s="6"/>
      <c r="L211" s="7"/>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4"/>
    </row>
    <row r="212" spans="2:256" s="12" customFormat="1" ht="21" customHeight="1">
      <c r="B212" s="6"/>
      <c r="C212" s="6"/>
      <c r="D212" s="6"/>
      <c r="E212" s="6"/>
      <c r="F212" s="6"/>
      <c r="G212" s="6"/>
      <c r="H212" s="6"/>
      <c r="I212" s="6"/>
      <c r="J212" s="6"/>
      <c r="K212" s="6"/>
      <c r="L212" s="7"/>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4"/>
    </row>
    <row r="213" spans="2:256" s="12" customFormat="1" ht="21" customHeight="1">
      <c r="B213" s="6"/>
      <c r="C213" s="6"/>
      <c r="D213" s="6"/>
      <c r="E213" s="6"/>
      <c r="F213" s="6"/>
      <c r="G213" s="6"/>
      <c r="H213" s="6"/>
      <c r="I213" s="6"/>
      <c r="J213" s="6"/>
      <c r="K213" s="6"/>
      <c r="L213" s="7"/>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4"/>
    </row>
    <row r="214" spans="2:256" s="12" customFormat="1" ht="21" customHeight="1">
      <c r="B214" s="6"/>
      <c r="C214" s="6"/>
      <c r="D214" s="6"/>
      <c r="E214" s="6"/>
      <c r="F214" s="6"/>
      <c r="G214" s="6"/>
      <c r="H214" s="6"/>
      <c r="I214" s="6"/>
      <c r="J214" s="6"/>
      <c r="K214" s="6"/>
      <c r="L214" s="7"/>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4"/>
    </row>
    <row r="215" spans="2:256" s="12" customFormat="1" ht="21" customHeight="1">
      <c r="B215" s="6"/>
      <c r="C215" s="6"/>
      <c r="D215" s="6"/>
      <c r="E215" s="6"/>
      <c r="F215" s="6"/>
      <c r="G215" s="6"/>
      <c r="H215" s="6"/>
      <c r="I215" s="6"/>
      <c r="J215" s="6"/>
      <c r="K215" s="6"/>
      <c r="L215" s="7"/>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c r="IU215" s="13"/>
      <c r="IV215" s="14"/>
    </row>
    <row r="216" spans="2:256" s="12" customFormat="1" ht="21" customHeight="1">
      <c r="B216" s="6"/>
      <c r="C216" s="6"/>
      <c r="D216" s="6"/>
      <c r="E216" s="6"/>
      <c r="F216" s="6"/>
      <c r="G216" s="6"/>
      <c r="H216" s="6"/>
      <c r="I216" s="6"/>
      <c r="J216" s="6"/>
      <c r="K216" s="6"/>
      <c r="L216" s="7"/>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c r="IU216" s="13"/>
      <c r="IV216" s="14"/>
    </row>
    <row r="217" spans="2:256" s="12" customFormat="1" ht="21" customHeight="1">
      <c r="B217" s="6"/>
      <c r="C217" s="6"/>
      <c r="D217" s="6"/>
      <c r="E217" s="6"/>
      <c r="F217" s="6"/>
      <c r="G217" s="6"/>
      <c r="H217" s="6"/>
      <c r="I217" s="6"/>
      <c r="J217" s="6"/>
      <c r="K217" s="6"/>
      <c r="L217" s="7"/>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c r="IU217" s="13"/>
      <c r="IV217" s="14"/>
    </row>
    <row r="218" spans="2:256" s="12" customFormat="1" ht="21" customHeight="1">
      <c r="B218" s="6"/>
      <c r="C218" s="6"/>
      <c r="D218" s="6"/>
      <c r="E218" s="6"/>
      <c r="F218" s="6"/>
      <c r="G218" s="6"/>
      <c r="H218" s="6"/>
      <c r="I218" s="6"/>
      <c r="J218" s="6"/>
      <c r="K218" s="6"/>
      <c r="L218" s="7"/>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c r="IU218" s="13"/>
      <c r="IV218" s="14"/>
    </row>
    <row r="219" spans="2:256" s="12" customFormat="1" ht="21" customHeight="1">
      <c r="B219" s="6"/>
      <c r="C219" s="6"/>
      <c r="D219" s="6"/>
      <c r="E219" s="6"/>
      <c r="F219" s="6"/>
      <c r="G219" s="6"/>
      <c r="H219" s="6"/>
      <c r="I219" s="6"/>
      <c r="J219" s="6"/>
      <c r="K219" s="6"/>
      <c r="L219" s="7"/>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c r="IU219" s="13"/>
      <c r="IV219" s="14"/>
    </row>
    <row r="220" spans="2:256" s="12" customFormat="1" ht="21" customHeight="1">
      <c r="B220" s="6"/>
      <c r="C220" s="6"/>
      <c r="D220" s="6"/>
      <c r="E220" s="6"/>
      <c r="F220" s="6"/>
      <c r="G220" s="6"/>
      <c r="H220" s="6"/>
      <c r="I220" s="6"/>
      <c r="J220" s="6"/>
      <c r="K220" s="6"/>
      <c r="L220" s="7"/>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c r="IU220" s="13"/>
      <c r="IV220" s="14"/>
    </row>
    <row r="221" spans="2:256" s="12" customFormat="1" ht="21" customHeight="1">
      <c r="B221" s="6"/>
      <c r="C221" s="6"/>
      <c r="D221" s="6"/>
      <c r="E221" s="6"/>
      <c r="F221" s="6"/>
      <c r="G221" s="6"/>
      <c r="H221" s="6"/>
      <c r="I221" s="6"/>
      <c r="J221" s="6"/>
      <c r="K221" s="6"/>
      <c r="L221" s="7"/>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4"/>
    </row>
    <row r="222" spans="2:256" s="12" customFormat="1" ht="21" customHeight="1">
      <c r="B222" s="6"/>
      <c r="C222" s="6"/>
      <c r="D222" s="6"/>
      <c r="E222" s="6"/>
      <c r="F222" s="6"/>
      <c r="G222" s="6"/>
      <c r="H222" s="6"/>
      <c r="I222" s="6"/>
      <c r="J222" s="6"/>
      <c r="K222" s="6"/>
      <c r="L222" s="7"/>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4"/>
    </row>
    <row r="223" spans="2:256" s="12" customFormat="1" ht="21" customHeight="1">
      <c r="B223" s="6"/>
      <c r="C223" s="6"/>
      <c r="D223" s="6"/>
      <c r="E223" s="6"/>
      <c r="F223" s="6"/>
      <c r="G223" s="6"/>
      <c r="H223" s="6"/>
      <c r="I223" s="6"/>
      <c r="J223" s="6"/>
      <c r="K223" s="6"/>
      <c r="L223" s="7"/>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4"/>
    </row>
    <row r="224" spans="2:256" s="12" customFormat="1" ht="21" customHeight="1">
      <c r="B224" s="6"/>
      <c r="C224" s="6"/>
      <c r="D224" s="6"/>
      <c r="E224" s="6"/>
      <c r="F224" s="6"/>
      <c r="G224" s="6"/>
      <c r="H224" s="6"/>
      <c r="I224" s="6"/>
      <c r="J224" s="6"/>
      <c r="K224" s="6"/>
      <c r="L224" s="7"/>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4"/>
    </row>
    <row r="225" spans="2:256" s="12" customFormat="1" ht="21" customHeight="1">
      <c r="B225" s="6"/>
      <c r="C225" s="6"/>
      <c r="D225" s="6"/>
      <c r="E225" s="6"/>
      <c r="F225" s="6"/>
      <c r="G225" s="6"/>
      <c r="H225" s="6"/>
      <c r="I225" s="6"/>
      <c r="J225" s="6"/>
      <c r="K225" s="6"/>
      <c r="L225" s="7"/>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c r="IU225" s="13"/>
      <c r="IV225" s="14"/>
    </row>
    <row r="226" spans="2:256" s="12" customFormat="1" ht="21" customHeight="1">
      <c r="B226" s="6"/>
      <c r="C226" s="6"/>
      <c r="D226" s="6"/>
      <c r="E226" s="6"/>
      <c r="F226" s="6"/>
      <c r="G226" s="6"/>
      <c r="H226" s="6"/>
      <c r="I226" s="6"/>
      <c r="J226" s="6"/>
      <c r="K226" s="6"/>
      <c r="L226" s="7"/>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c r="IU226" s="13"/>
      <c r="IV226" s="14"/>
    </row>
    <row r="227" spans="2:256" s="12" customFormat="1" ht="21" customHeight="1">
      <c r="B227" s="6"/>
      <c r="C227" s="6"/>
      <c r="D227" s="6"/>
      <c r="E227" s="6"/>
      <c r="F227" s="6"/>
      <c r="G227" s="6"/>
      <c r="H227" s="6"/>
      <c r="I227" s="6"/>
      <c r="J227" s="6"/>
      <c r="K227" s="6"/>
      <c r="L227" s="7"/>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c r="IU227" s="13"/>
      <c r="IV227" s="14"/>
    </row>
    <row r="228" spans="2:256" s="12" customFormat="1" ht="21" customHeight="1">
      <c r="B228" s="6"/>
      <c r="C228" s="6"/>
      <c r="D228" s="6"/>
      <c r="E228" s="6"/>
      <c r="F228" s="6"/>
      <c r="G228" s="6"/>
      <c r="H228" s="6"/>
      <c r="I228" s="6"/>
      <c r="J228" s="6"/>
      <c r="K228" s="6"/>
      <c r="L228" s="7"/>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4"/>
    </row>
    <row r="229" spans="2:256" s="12" customFormat="1" ht="21" customHeight="1">
      <c r="B229" s="6"/>
      <c r="C229" s="6"/>
      <c r="D229" s="6"/>
      <c r="E229" s="6"/>
      <c r="F229" s="6"/>
      <c r="G229" s="6"/>
      <c r="H229" s="6"/>
      <c r="I229" s="6"/>
      <c r="J229" s="6"/>
      <c r="K229" s="6"/>
      <c r="L229" s="7"/>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c r="IU229" s="13"/>
      <c r="IV229" s="14"/>
    </row>
    <row r="230" spans="2:256" s="12" customFormat="1" ht="21" customHeight="1">
      <c r="B230" s="6"/>
      <c r="C230" s="6"/>
      <c r="D230" s="6"/>
      <c r="E230" s="6"/>
      <c r="F230" s="6"/>
      <c r="G230" s="6"/>
      <c r="H230" s="6"/>
      <c r="I230" s="6"/>
      <c r="J230" s="6"/>
      <c r="K230" s="6"/>
      <c r="L230" s="7"/>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4"/>
    </row>
    <row r="231" spans="2:256" s="12" customFormat="1" ht="21" customHeight="1">
      <c r="B231" s="6"/>
      <c r="C231" s="6"/>
      <c r="D231" s="6"/>
      <c r="E231" s="6"/>
      <c r="F231" s="6"/>
      <c r="G231" s="6"/>
      <c r="H231" s="6"/>
      <c r="I231" s="6"/>
      <c r="J231" s="6"/>
      <c r="K231" s="6"/>
      <c r="L231" s="7"/>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c r="IU231" s="13"/>
      <c r="IV231" s="14"/>
    </row>
    <row r="232" spans="2:256" s="12" customFormat="1" ht="21" customHeight="1">
      <c r="B232" s="6"/>
      <c r="C232" s="6"/>
      <c r="D232" s="6"/>
      <c r="E232" s="6"/>
      <c r="F232" s="6"/>
      <c r="G232" s="6"/>
      <c r="H232" s="6"/>
      <c r="I232" s="6"/>
      <c r="J232" s="6"/>
      <c r="K232" s="6"/>
      <c r="L232" s="7"/>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c r="IK232" s="13"/>
      <c r="IL232" s="13"/>
      <c r="IM232" s="13"/>
      <c r="IN232" s="13"/>
      <c r="IO232" s="13"/>
      <c r="IP232" s="13"/>
      <c r="IQ232" s="13"/>
      <c r="IR232" s="13"/>
      <c r="IS232" s="13"/>
      <c r="IT232" s="13"/>
      <c r="IU232" s="13"/>
      <c r="IV232" s="14"/>
    </row>
    <row r="233" spans="2:256" s="12" customFormat="1" ht="21" customHeight="1">
      <c r="B233" s="6"/>
      <c r="C233" s="6"/>
      <c r="D233" s="6"/>
      <c r="E233" s="6"/>
      <c r="F233" s="6"/>
      <c r="G233" s="6"/>
      <c r="H233" s="6"/>
      <c r="I233" s="6"/>
      <c r="J233" s="6"/>
      <c r="K233" s="6"/>
      <c r="L233" s="7"/>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c r="IU233" s="13"/>
      <c r="IV233" s="14"/>
    </row>
    <row r="234" spans="2:256" s="12" customFormat="1" ht="21" customHeight="1">
      <c r="B234" s="6"/>
      <c r="C234" s="6"/>
      <c r="D234" s="6"/>
      <c r="E234" s="6"/>
      <c r="F234" s="6"/>
      <c r="G234" s="6"/>
      <c r="H234" s="6"/>
      <c r="I234" s="6"/>
      <c r="J234" s="6"/>
      <c r="K234" s="6"/>
      <c r="L234" s="7"/>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c r="IU234" s="13"/>
      <c r="IV234" s="14"/>
    </row>
    <row r="235" spans="2:256" s="12" customFormat="1" ht="21" customHeight="1">
      <c r="B235" s="6"/>
      <c r="C235" s="6"/>
      <c r="D235" s="6"/>
      <c r="E235" s="6"/>
      <c r="F235" s="6"/>
      <c r="G235" s="6"/>
      <c r="H235" s="6"/>
      <c r="I235" s="6"/>
      <c r="J235" s="6"/>
      <c r="K235" s="6"/>
      <c r="L235" s="7"/>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4"/>
    </row>
    <row r="236" spans="2:256" s="12" customFormat="1" ht="21" customHeight="1">
      <c r="B236" s="6"/>
      <c r="C236" s="6"/>
      <c r="D236" s="6"/>
      <c r="E236" s="6"/>
      <c r="F236" s="6"/>
      <c r="G236" s="6"/>
      <c r="H236" s="6"/>
      <c r="I236" s="6"/>
      <c r="J236" s="6"/>
      <c r="K236" s="6"/>
      <c r="L236" s="7"/>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4"/>
    </row>
    <row r="237" spans="2:256" s="12" customFormat="1" ht="21" customHeight="1">
      <c r="B237" s="6"/>
      <c r="C237" s="6"/>
      <c r="D237" s="6"/>
      <c r="E237" s="6"/>
      <c r="F237" s="6"/>
      <c r="G237" s="6"/>
      <c r="H237" s="6"/>
      <c r="I237" s="6"/>
      <c r="J237" s="6"/>
      <c r="K237" s="6"/>
      <c r="L237" s="7"/>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4"/>
    </row>
    <row r="238" spans="2:256" s="12" customFormat="1" ht="21" customHeight="1">
      <c r="B238" s="6"/>
      <c r="C238" s="6"/>
      <c r="D238" s="6"/>
      <c r="E238" s="6"/>
      <c r="F238" s="6"/>
      <c r="G238" s="6"/>
      <c r="H238" s="6"/>
      <c r="I238" s="6"/>
      <c r="J238" s="6"/>
      <c r="K238" s="6"/>
      <c r="L238" s="7"/>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4"/>
    </row>
    <row r="239" spans="2:256" s="12" customFormat="1" ht="21" customHeight="1">
      <c r="B239" s="6"/>
      <c r="C239" s="6"/>
      <c r="D239" s="6"/>
      <c r="E239" s="6"/>
      <c r="F239" s="6"/>
      <c r="G239" s="6"/>
      <c r="H239" s="6"/>
      <c r="I239" s="6"/>
      <c r="J239" s="6"/>
      <c r="K239" s="6"/>
      <c r="L239" s="7"/>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4"/>
    </row>
    <row r="240" spans="2:256" s="12" customFormat="1" ht="21" customHeight="1">
      <c r="B240" s="6"/>
      <c r="C240" s="6"/>
      <c r="D240" s="6"/>
      <c r="E240" s="6"/>
      <c r="F240" s="6"/>
      <c r="G240" s="6"/>
      <c r="H240" s="6"/>
      <c r="I240" s="6"/>
      <c r="J240" s="6"/>
      <c r="K240" s="6"/>
      <c r="L240" s="7"/>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4"/>
    </row>
    <row r="241" spans="2:256" s="12" customFormat="1" ht="21" customHeight="1">
      <c r="B241" s="6"/>
      <c r="C241" s="6"/>
      <c r="D241" s="6"/>
      <c r="E241" s="6"/>
      <c r="F241" s="6"/>
      <c r="G241" s="6"/>
      <c r="H241" s="6"/>
      <c r="I241" s="6"/>
      <c r="J241" s="6"/>
      <c r="K241" s="6"/>
      <c r="L241" s="7"/>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4"/>
    </row>
    <row r="242" spans="2:256" s="12" customFormat="1" ht="21" customHeight="1">
      <c r="B242" s="6"/>
      <c r="C242" s="6"/>
      <c r="D242" s="6"/>
      <c r="E242" s="6"/>
      <c r="F242" s="6"/>
      <c r="G242" s="6"/>
      <c r="H242" s="6"/>
      <c r="I242" s="6"/>
      <c r="J242" s="6"/>
      <c r="K242" s="6"/>
      <c r="L242" s="7"/>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c r="IP242" s="13"/>
      <c r="IQ242" s="13"/>
      <c r="IR242" s="13"/>
      <c r="IS242" s="13"/>
      <c r="IT242" s="13"/>
      <c r="IU242" s="13"/>
      <c r="IV242" s="14"/>
    </row>
    <row r="243" spans="2:256" s="12" customFormat="1" ht="21" customHeight="1">
      <c r="B243" s="6"/>
      <c r="C243" s="6"/>
      <c r="D243" s="6"/>
      <c r="E243" s="6"/>
      <c r="F243" s="6"/>
      <c r="G243" s="6"/>
      <c r="H243" s="6"/>
      <c r="I243" s="6"/>
      <c r="J243" s="6"/>
      <c r="K243" s="6"/>
      <c r="L243" s="7"/>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c r="IU243" s="13"/>
      <c r="IV243" s="14"/>
    </row>
    <row r="244" spans="2:256" s="12" customFormat="1" ht="21" customHeight="1">
      <c r="B244" s="6"/>
      <c r="C244" s="6"/>
      <c r="D244" s="6"/>
      <c r="E244" s="6"/>
      <c r="F244" s="6"/>
      <c r="G244" s="6"/>
      <c r="H244" s="6"/>
      <c r="I244" s="6"/>
      <c r="J244" s="6"/>
      <c r="K244" s="6"/>
      <c r="L244" s="7"/>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c r="IK244" s="13"/>
      <c r="IL244" s="13"/>
      <c r="IM244" s="13"/>
      <c r="IN244" s="13"/>
      <c r="IO244" s="13"/>
      <c r="IP244" s="13"/>
      <c r="IQ244" s="13"/>
      <c r="IR244" s="13"/>
      <c r="IS244" s="13"/>
      <c r="IT244" s="13"/>
      <c r="IU244" s="13"/>
      <c r="IV244" s="14"/>
    </row>
    <row r="245" spans="2:256" s="12" customFormat="1" ht="21" customHeight="1">
      <c r="B245" s="6"/>
      <c r="C245" s="6"/>
      <c r="D245" s="6"/>
      <c r="E245" s="6"/>
      <c r="F245" s="6"/>
      <c r="G245" s="6"/>
      <c r="H245" s="6"/>
      <c r="I245" s="6"/>
      <c r="J245" s="6"/>
      <c r="K245" s="6"/>
      <c r="L245" s="7"/>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c r="IU245" s="13"/>
      <c r="IV245" s="14"/>
    </row>
    <row r="246" spans="2:256" s="12" customFormat="1" ht="21" customHeight="1">
      <c r="B246" s="6"/>
      <c r="C246" s="6"/>
      <c r="D246" s="6"/>
      <c r="E246" s="6"/>
      <c r="F246" s="6"/>
      <c r="G246" s="6"/>
      <c r="H246" s="6"/>
      <c r="I246" s="6"/>
      <c r="J246" s="6"/>
      <c r="K246" s="6"/>
      <c r="L246" s="7"/>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c r="IU246" s="13"/>
      <c r="IV246" s="14"/>
    </row>
    <row r="247" spans="2:256" s="12" customFormat="1" ht="21" customHeight="1">
      <c r="B247" s="6"/>
      <c r="C247" s="6"/>
      <c r="D247" s="6"/>
      <c r="E247" s="6"/>
      <c r="F247" s="6"/>
      <c r="G247" s="6"/>
      <c r="H247" s="6"/>
      <c r="I247" s="6"/>
      <c r="J247" s="6"/>
      <c r="K247" s="6"/>
      <c r="L247" s="7"/>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c r="IP247" s="13"/>
      <c r="IQ247" s="13"/>
      <c r="IR247" s="13"/>
      <c r="IS247" s="13"/>
      <c r="IT247" s="13"/>
      <c r="IU247" s="13"/>
      <c r="IV247" s="14"/>
    </row>
    <row r="248" spans="2:256" s="12" customFormat="1" ht="21" customHeight="1">
      <c r="B248" s="6"/>
      <c r="C248" s="6"/>
      <c r="D248" s="6"/>
      <c r="E248" s="6"/>
      <c r="F248" s="6"/>
      <c r="G248" s="6"/>
      <c r="H248" s="6"/>
      <c r="I248" s="6"/>
      <c r="J248" s="6"/>
      <c r="K248" s="6"/>
      <c r="L248" s="7"/>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c r="IU248" s="13"/>
      <c r="IV248" s="14"/>
    </row>
    <row r="249" spans="2:256" s="12" customFormat="1" ht="21" customHeight="1">
      <c r="B249" s="6"/>
      <c r="C249" s="6"/>
      <c r="D249" s="6"/>
      <c r="E249" s="6"/>
      <c r="F249" s="6"/>
      <c r="G249" s="6"/>
      <c r="H249" s="6"/>
      <c r="I249" s="6"/>
      <c r="J249" s="6"/>
      <c r="K249" s="6"/>
      <c r="L249" s="7"/>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c r="IP249" s="13"/>
      <c r="IQ249" s="13"/>
      <c r="IR249" s="13"/>
      <c r="IS249" s="13"/>
      <c r="IT249" s="13"/>
      <c r="IU249" s="13"/>
      <c r="IV249" s="14"/>
    </row>
    <row r="250" spans="2:256" s="12" customFormat="1" ht="21" customHeight="1">
      <c r="B250" s="6"/>
      <c r="C250" s="6"/>
      <c r="D250" s="6"/>
      <c r="E250" s="6"/>
      <c r="F250" s="6"/>
      <c r="G250" s="6"/>
      <c r="H250" s="6"/>
      <c r="I250" s="6"/>
      <c r="J250" s="6"/>
      <c r="K250" s="6"/>
      <c r="L250" s="7"/>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c r="IH250" s="13"/>
      <c r="II250" s="13"/>
      <c r="IJ250" s="13"/>
      <c r="IK250" s="13"/>
      <c r="IL250" s="13"/>
      <c r="IM250" s="13"/>
      <c r="IN250" s="13"/>
      <c r="IO250" s="13"/>
      <c r="IP250" s="13"/>
      <c r="IQ250" s="13"/>
      <c r="IR250" s="13"/>
      <c r="IS250" s="13"/>
      <c r="IT250" s="13"/>
      <c r="IU250" s="13"/>
      <c r="IV250" s="14"/>
    </row>
    <row r="251" spans="2:256" s="12" customFormat="1" ht="21" customHeight="1">
      <c r="B251" s="6"/>
      <c r="C251" s="6"/>
      <c r="D251" s="6"/>
      <c r="E251" s="6"/>
      <c r="F251" s="6"/>
      <c r="G251" s="6"/>
      <c r="H251" s="6"/>
      <c r="I251" s="6"/>
      <c r="J251" s="6"/>
      <c r="K251" s="6"/>
      <c r="L251" s="7"/>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c r="IH251" s="13"/>
      <c r="II251" s="13"/>
      <c r="IJ251" s="13"/>
      <c r="IK251" s="13"/>
      <c r="IL251" s="13"/>
      <c r="IM251" s="13"/>
      <c r="IN251" s="13"/>
      <c r="IO251" s="13"/>
      <c r="IP251" s="13"/>
      <c r="IQ251" s="13"/>
      <c r="IR251" s="13"/>
      <c r="IS251" s="13"/>
      <c r="IT251" s="13"/>
      <c r="IU251" s="13"/>
      <c r="IV251" s="14"/>
    </row>
    <row r="252" spans="2:256" s="12" customFormat="1" ht="21" customHeight="1">
      <c r="B252" s="6"/>
      <c r="C252" s="6"/>
      <c r="D252" s="6"/>
      <c r="E252" s="6"/>
      <c r="F252" s="6"/>
      <c r="G252" s="6"/>
      <c r="H252" s="6"/>
      <c r="I252" s="6"/>
      <c r="J252" s="6"/>
      <c r="K252" s="6"/>
      <c r="L252" s="7"/>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c r="IP252" s="13"/>
      <c r="IQ252" s="13"/>
      <c r="IR252" s="13"/>
      <c r="IS252" s="13"/>
      <c r="IT252" s="13"/>
      <c r="IU252" s="13"/>
      <c r="IV252" s="14"/>
    </row>
    <row r="253" spans="2:256" s="12" customFormat="1" ht="21" customHeight="1">
      <c r="B253" s="6"/>
      <c r="C253" s="6"/>
      <c r="D253" s="6"/>
      <c r="E253" s="6"/>
      <c r="F253" s="6"/>
      <c r="G253" s="6"/>
      <c r="H253" s="6"/>
      <c r="I253" s="6"/>
      <c r="J253" s="6"/>
      <c r="K253" s="6"/>
      <c r="L253" s="7"/>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3"/>
      <c r="IK253" s="13"/>
      <c r="IL253" s="13"/>
      <c r="IM253" s="13"/>
      <c r="IN253" s="13"/>
      <c r="IO253" s="13"/>
      <c r="IP253" s="13"/>
      <c r="IQ253" s="13"/>
      <c r="IR253" s="13"/>
      <c r="IS253" s="13"/>
      <c r="IT253" s="13"/>
      <c r="IU253" s="13"/>
      <c r="IV253" s="14"/>
    </row>
    <row r="254" spans="2:256" s="12" customFormat="1" ht="21" customHeight="1">
      <c r="B254" s="6"/>
      <c r="C254" s="6"/>
      <c r="D254" s="6"/>
      <c r="E254" s="6"/>
      <c r="F254" s="6"/>
      <c r="G254" s="6"/>
      <c r="H254" s="6"/>
      <c r="I254" s="6"/>
      <c r="J254" s="6"/>
      <c r="K254" s="6"/>
      <c r="L254" s="7"/>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3"/>
      <c r="IL254" s="13"/>
      <c r="IM254" s="13"/>
      <c r="IN254" s="13"/>
      <c r="IO254" s="13"/>
      <c r="IP254" s="13"/>
      <c r="IQ254" s="13"/>
      <c r="IR254" s="13"/>
      <c r="IS254" s="13"/>
      <c r="IT254" s="13"/>
      <c r="IU254" s="13"/>
      <c r="IV254" s="14"/>
    </row>
    <row r="255" spans="2:256" s="12" customFormat="1" ht="21" customHeight="1">
      <c r="B255" s="6"/>
      <c r="C255" s="6"/>
      <c r="D255" s="6"/>
      <c r="E255" s="6"/>
      <c r="F255" s="6"/>
      <c r="G255" s="6"/>
      <c r="H255" s="6"/>
      <c r="I255" s="6"/>
      <c r="J255" s="6"/>
      <c r="K255" s="6"/>
      <c r="L255" s="7"/>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c r="IH255" s="13"/>
      <c r="II255" s="13"/>
      <c r="IJ255" s="13"/>
      <c r="IK255" s="13"/>
      <c r="IL255" s="13"/>
      <c r="IM255" s="13"/>
      <c r="IN255" s="13"/>
      <c r="IO255" s="13"/>
      <c r="IP255" s="13"/>
      <c r="IQ255" s="13"/>
      <c r="IR255" s="13"/>
      <c r="IS255" s="13"/>
      <c r="IT255" s="13"/>
      <c r="IU255" s="13"/>
      <c r="IV255" s="14"/>
    </row>
    <row r="256" spans="2:256" s="12" customFormat="1" ht="21" customHeight="1">
      <c r="B256" s="6"/>
      <c r="C256" s="6"/>
      <c r="D256" s="6"/>
      <c r="E256" s="6"/>
      <c r="F256" s="6"/>
      <c r="G256" s="6"/>
      <c r="H256" s="6"/>
      <c r="I256" s="6"/>
      <c r="J256" s="6"/>
      <c r="K256" s="6"/>
      <c r="L256" s="7"/>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c r="IK256" s="13"/>
      <c r="IL256" s="13"/>
      <c r="IM256" s="13"/>
      <c r="IN256" s="13"/>
      <c r="IO256" s="13"/>
      <c r="IP256" s="13"/>
      <c r="IQ256" s="13"/>
      <c r="IR256" s="13"/>
      <c r="IS256" s="13"/>
      <c r="IT256" s="13"/>
      <c r="IU256" s="13"/>
      <c r="IV256" s="14"/>
    </row>
    <row r="257" spans="2:256" s="12" customFormat="1" ht="21" customHeight="1">
      <c r="B257" s="6"/>
      <c r="C257" s="6"/>
      <c r="D257" s="6"/>
      <c r="E257" s="6"/>
      <c r="F257" s="6"/>
      <c r="G257" s="6"/>
      <c r="H257" s="6"/>
      <c r="I257" s="6"/>
      <c r="J257" s="6"/>
      <c r="K257" s="6"/>
      <c r="L257" s="7"/>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c r="IU257" s="13"/>
      <c r="IV257" s="14"/>
    </row>
    <row r="258" spans="2:256" s="12" customFormat="1" ht="21" customHeight="1">
      <c r="B258" s="6"/>
      <c r="C258" s="6"/>
      <c r="D258" s="6"/>
      <c r="E258" s="6"/>
      <c r="F258" s="6"/>
      <c r="G258" s="6"/>
      <c r="H258" s="6"/>
      <c r="I258" s="6"/>
      <c r="J258" s="6"/>
      <c r="K258" s="6"/>
      <c r="L258" s="7"/>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c r="HY258" s="13"/>
      <c r="HZ258" s="13"/>
      <c r="IA258" s="13"/>
      <c r="IB258" s="13"/>
      <c r="IC258" s="13"/>
      <c r="ID258" s="13"/>
      <c r="IE258" s="13"/>
      <c r="IF258" s="13"/>
      <c r="IG258" s="13"/>
      <c r="IH258" s="13"/>
      <c r="II258" s="13"/>
      <c r="IJ258" s="13"/>
      <c r="IK258" s="13"/>
      <c r="IL258" s="13"/>
      <c r="IM258" s="13"/>
      <c r="IN258" s="13"/>
      <c r="IO258" s="13"/>
      <c r="IP258" s="13"/>
      <c r="IQ258" s="13"/>
      <c r="IR258" s="13"/>
      <c r="IS258" s="13"/>
      <c r="IT258" s="13"/>
      <c r="IU258" s="13"/>
      <c r="IV258" s="14"/>
    </row>
    <row r="259" spans="2:256" s="12" customFormat="1" ht="21" customHeight="1">
      <c r="B259" s="6"/>
      <c r="C259" s="6"/>
      <c r="D259" s="6"/>
      <c r="E259" s="6"/>
      <c r="F259" s="6"/>
      <c r="G259" s="6"/>
      <c r="H259" s="6"/>
      <c r="I259" s="6"/>
      <c r="J259" s="6"/>
      <c r="K259" s="6"/>
      <c r="L259" s="7"/>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c r="IA259" s="13"/>
      <c r="IB259" s="13"/>
      <c r="IC259" s="13"/>
      <c r="ID259" s="13"/>
      <c r="IE259" s="13"/>
      <c r="IF259" s="13"/>
      <c r="IG259" s="13"/>
      <c r="IH259" s="13"/>
      <c r="II259" s="13"/>
      <c r="IJ259" s="13"/>
      <c r="IK259" s="13"/>
      <c r="IL259" s="13"/>
      <c r="IM259" s="13"/>
      <c r="IN259" s="13"/>
      <c r="IO259" s="13"/>
      <c r="IP259" s="13"/>
      <c r="IQ259" s="13"/>
      <c r="IR259" s="13"/>
      <c r="IS259" s="13"/>
      <c r="IT259" s="13"/>
      <c r="IU259" s="13"/>
      <c r="IV259" s="14"/>
    </row>
    <row r="260" spans="2:256" s="12" customFormat="1" ht="21" customHeight="1">
      <c r="B260" s="6"/>
      <c r="C260" s="6"/>
      <c r="D260" s="6"/>
      <c r="E260" s="6"/>
      <c r="F260" s="6"/>
      <c r="G260" s="6"/>
      <c r="H260" s="6"/>
      <c r="I260" s="6"/>
      <c r="J260" s="6"/>
      <c r="K260" s="6"/>
      <c r="L260" s="7"/>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c r="HY260" s="13"/>
      <c r="HZ260" s="13"/>
      <c r="IA260" s="13"/>
      <c r="IB260" s="13"/>
      <c r="IC260" s="13"/>
      <c r="ID260" s="13"/>
      <c r="IE260" s="13"/>
      <c r="IF260" s="13"/>
      <c r="IG260" s="13"/>
      <c r="IH260" s="13"/>
      <c r="II260" s="13"/>
      <c r="IJ260" s="13"/>
      <c r="IK260" s="13"/>
      <c r="IL260" s="13"/>
      <c r="IM260" s="13"/>
      <c r="IN260" s="13"/>
      <c r="IO260" s="13"/>
      <c r="IP260" s="13"/>
      <c r="IQ260" s="13"/>
      <c r="IR260" s="13"/>
      <c r="IS260" s="13"/>
      <c r="IT260" s="13"/>
      <c r="IU260" s="13"/>
      <c r="IV260" s="14"/>
    </row>
    <row r="261" spans="2:256" s="12" customFormat="1" ht="21" customHeight="1">
      <c r="B261" s="6"/>
      <c r="C261" s="6"/>
      <c r="D261" s="6"/>
      <c r="E261" s="6"/>
      <c r="F261" s="6"/>
      <c r="G261" s="6"/>
      <c r="H261" s="6"/>
      <c r="I261" s="6"/>
      <c r="J261" s="6"/>
      <c r="K261" s="6"/>
      <c r="L261" s="7"/>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c r="HU261" s="13"/>
      <c r="HV261" s="13"/>
      <c r="HW261" s="13"/>
      <c r="HX261" s="13"/>
      <c r="HY261" s="13"/>
      <c r="HZ261" s="13"/>
      <c r="IA261" s="13"/>
      <c r="IB261" s="13"/>
      <c r="IC261" s="13"/>
      <c r="ID261" s="13"/>
      <c r="IE261" s="13"/>
      <c r="IF261" s="13"/>
      <c r="IG261" s="13"/>
      <c r="IH261" s="13"/>
      <c r="II261" s="13"/>
      <c r="IJ261" s="13"/>
      <c r="IK261" s="13"/>
      <c r="IL261" s="13"/>
      <c r="IM261" s="13"/>
      <c r="IN261" s="13"/>
      <c r="IO261" s="13"/>
      <c r="IP261" s="13"/>
      <c r="IQ261" s="13"/>
      <c r="IR261" s="13"/>
      <c r="IS261" s="13"/>
      <c r="IT261" s="13"/>
      <c r="IU261" s="13"/>
      <c r="IV261" s="14"/>
    </row>
    <row r="262" spans="2:256" s="12" customFormat="1" ht="21" customHeight="1">
      <c r="B262" s="6"/>
      <c r="C262" s="6"/>
      <c r="D262" s="6"/>
      <c r="E262" s="6"/>
      <c r="F262" s="6"/>
      <c r="G262" s="6"/>
      <c r="H262" s="6"/>
      <c r="I262" s="6"/>
      <c r="J262" s="6"/>
      <c r="K262" s="6"/>
      <c r="L262" s="7"/>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c r="HU262" s="13"/>
      <c r="HV262" s="13"/>
      <c r="HW262" s="13"/>
      <c r="HX262" s="13"/>
      <c r="HY262" s="13"/>
      <c r="HZ262" s="13"/>
      <c r="IA262" s="13"/>
      <c r="IB262" s="13"/>
      <c r="IC262" s="13"/>
      <c r="ID262" s="13"/>
      <c r="IE262" s="13"/>
      <c r="IF262" s="13"/>
      <c r="IG262" s="13"/>
      <c r="IH262" s="13"/>
      <c r="II262" s="13"/>
      <c r="IJ262" s="13"/>
      <c r="IK262" s="13"/>
      <c r="IL262" s="13"/>
      <c r="IM262" s="13"/>
      <c r="IN262" s="13"/>
      <c r="IO262" s="13"/>
      <c r="IP262" s="13"/>
      <c r="IQ262" s="13"/>
      <c r="IR262" s="13"/>
      <c r="IS262" s="13"/>
      <c r="IT262" s="13"/>
      <c r="IU262" s="13"/>
      <c r="IV262" s="14"/>
    </row>
    <row r="263" spans="2:256" s="12" customFormat="1" ht="21" customHeight="1">
      <c r="B263" s="6"/>
      <c r="C263" s="6"/>
      <c r="D263" s="6"/>
      <c r="E263" s="6"/>
      <c r="F263" s="6"/>
      <c r="G263" s="6"/>
      <c r="H263" s="6"/>
      <c r="I263" s="6"/>
      <c r="J263" s="6"/>
      <c r="K263" s="6"/>
      <c r="L263" s="7"/>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c r="HU263" s="13"/>
      <c r="HV263" s="13"/>
      <c r="HW263" s="13"/>
      <c r="HX263" s="13"/>
      <c r="HY263" s="13"/>
      <c r="HZ263" s="13"/>
      <c r="IA263" s="13"/>
      <c r="IB263" s="13"/>
      <c r="IC263" s="13"/>
      <c r="ID263" s="13"/>
      <c r="IE263" s="13"/>
      <c r="IF263" s="13"/>
      <c r="IG263" s="13"/>
      <c r="IH263" s="13"/>
      <c r="II263" s="13"/>
      <c r="IJ263" s="13"/>
      <c r="IK263" s="13"/>
      <c r="IL263" s="13"/>
      <c r="IM263" s="13"/>
      <c r="IN263" s="13"/>
      <c r="IO263" s="13"/>
      <c r="IP263" s="13"/>
      <c r="IQ263" s="13"/>
      <c r="IR263" s="13"/>
      <c r="IS263" s="13"/>
      <c r="IT263" s="13"/>
      <c r="IU263" s="13"/>
      <c r="IV263" s="14"/>
    </row>
    <row r="264" spans="2:256" s="12" customFormat="1" ht="21" customHeight="1">
      <c r="B264" s="6"/>
      <c r="C264" s="6"/>
      <c r="D264" s="6"/>
      <c r="E264" s="6"/>
      <c r="F264" s="6"/>
      <c r="G264" s="6"/>
      <c r="H264" s="6"/>
      <c r="I264" s="6"/>
      <c r="J264" s="6"/>
      <c r="K264" s="6"/>
      <c r="L264" s="7"/>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c r="HU264" s="13"/>
      <c r="HV264" s="13"/>
      <c r="HW264" s="13"/>
      <c r="HX264" s="13"/>
      <c r="HY264" s="13"/>
      <c r="HZ264" s="13"/>
      <c r="IA264" s="13"/>
      <c r="IB264" s="13"/>
      <c r="IC264" s="13"/>
      <c r="ID264" s="13"/>
      <c r="IE264" s="13"/>
      <c r="IF264" s="13"/>
      <c r="IG264" s="13"/>
      <c r="IH264" s="13"/>
      <c r="II264" s="13"/>
      <c r="IJ264" s="13"/>
      <c r="IK264" s="13"/>
      <c r="IL264" s="13"/>
      <c r="IM264" s="13"/>
      <c r="IN264" s="13"/>
      <c r="IO264" s="13"/>
      <c r="IP264" s="13"/>
      <c r="IQ264" s="13"/>
      <c r="IR264" s="13"/>
      <c r="IS264" s="13"/>
      <c r="IT264" s="13"/>
      <c r="IU264" s="13"/>
      <c r="IV264" s="14"/>
    </row>
    <row r="265" spans="2:256" s="12" customFormat="1" ht="21" customHeight="1">
      <c r="B265" s="6"/>
      <c r="C265" s="6"/>
      <c r="D265" s="6"/>
      <c r="E265" s="6"/>
      <c r="F265" s="6"/>
      <c r="G265" s="6"/>
      <c r="H265" s="6"/>
      <c r="I265" s="6"/>
      <c r="J265" s="6"/>
      <c r="K265" s="6"/>
      <c r="L265" s="7"/>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c r="IE265" s="13"/>
      <c r="IF265" s="13"/>
      <c r="IG265" s="13"/>
      <c r="IH265" s="13"/>
      <c r="II265" s="13"/>
      <c r="IJ265" s="13"/>
      <c r="IK265" s="13"/>
      <c r="IL265" s="13"/>
      <c r="IM265" s="13"/>
      <c r="IN265" s="13"/>
      <c r="IO265" s="13"/>
      <c r="IP265" s="13"/>
      <c r="IQ265" s="13"/>
      <c r="IR265" s="13"/>
      <c r="IS265" s="13"/>
      <c r="IT265" s="13"/>
      <c r="IU265" s="13"/>
      <c r="IV265" s="14"/>
    </row>
    <row r="266" spans="2:256" s="12" customFormat="1" ht="21" customHeight="1">
      <c r="B266" s="6"/>
      <c r="C266" s="6"/>
      <c r="D266" s="6"/>
      <c r="E266" s="6"/>
      <c r="F266" s="6"/>
      <c r="G266" s="6"/>
      <c r="H266" s="6"/>
      <c r="I266" s="6"/>
      <c r="J266" s="6"/>
      <c r="K266" s="6"/>
      <c r="L266" s="7"/>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c r="HY266" s="13"/>
      <c r="HZ266" s="13"/>
      <c r="IA266" s="13"/>
      <c r="IB266" s="13"/>
      <c r="IC266" s="13"/>
      <c r="ID266" s="13"/>
      <c r="IE266" s="13"/>
      <c r="IF266" s="13"/>
      <c r="IG266" s="13"/>
      <c r="IH266" s="13"/>
      <c r="II266" s="13"/>
      <c r="IJ266" s="13"/>
      <c r="IK266" s="13"/>
      <c r="IL266" s="13"/>
      <c r="IM266" s="13"/>
      <c r="IN266" s="13"/>
      <c r="IO266" s="13"/>
      <c r="IP266" s="13"/>
      <c r="IQ266" s="13"/>
      <c r="IR266" s="13"/>
      <c r="IS266" s="13"/>
      <c r="IT266" s="13"/>
      <c r="IU266" s="13"/>
      <c r="IV266" s="14"/>
    </row>
    <row r="267" spans="2:256" s="12" customFormat="1" ht="21" customHeight="1">
      <c r="B267" s="6"/>
      <c r="C267" s="6"/>
      <c r="D267" s="6"/>
      <c r="E267" s="6"/>
      <c r="F267" s="6"/>
      <c r="G267" s="6"/>
      <c r="H267" s="6"/>
      <c r="I267" s="6"/>
      <c r="J267" s="6"/>
      <c r="K267" s="6"/>
      <c r="L267" s="7"/>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c r="IE267" s="13"/>
      <c r="IF267" s="13"/>
      <c r="IG267" s="13"/>
      <c r="IH267" s="13"/>
      <c r="II267" s="13"/>
      <c r="IJ267" s="13"/>
      <c r="IK267" s="13"/>
      <c r="IL267" s="13"/>
      <c r="IM267" s="13"/>
      <c r="IN267" s="13"/>
      <c r="IO267" s="13"/>
      <c r="IP267" s="13"/>
      <c r="IQ267" s="13"/>
      <c r="IR267" s="13"/>
      <c r="IS267" s="13"/>
      <c r="IT267" s="13"/>
      <c r="IU267" s="13"/>
      <c r="IV267" s="14"/>
    </row>
    <row r="268" spans="2:256" s="12" customFormat="1" ht="21" customHeight="1">
      <c r="B268" s="6"/>
      <c r="C268" s="6"/>
      <c r="D268" s="6"/>
      <c r="E268" s="6"/>
      <c r="F268" s="6"/>
      <c r="G268" s="6"/>
      <c r="H268" s="6"/>
      <c r="I268" s="6"/>
      <c r="J268" s="6"/>
      <c r="K268" s="6"/>
      <c r="L268" s="7"/>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c r="HY268" s="13"/>
      <c r="HZ268" s="13"/>
      <c r="IA268" s="13"/>
      <c r="IB268" s="13"/>
      <c r="IC268" s="13"/>
      <c r="ID268" s="13"/>
      <c r="IE268" s="13"/>
      <c r="IF268" s="13"/>
      <c r="IG268" s="13"/>
      <c r="IH268" s="13"/>
      <c r="II268" s="13"/>
      <c r="IJ268" s="13"/>
      <c r="IK268" s="13"/>
      <c r="IL268" s="13"/>
      <c r="IM268" s="13"/>
      <c r="IN268" s="13"/>
      <c r="IO268" s="13"/>
      <c r="IP268" s="13"/>
      <c r="IQ268" s="13"/>
      <c r="IR268" s="13"/>
      <c r="IS268" s="13"/>
      <c r="IT268" s="13"/>
      <c r="IU268" s="13"/>
      <c r="IV268" s="14"/>
    </row>
    <row r="269" spans="2:256" s="12" customFormat="1" ht="21" customHeight="1">
      <c r="B269" s="6"/>
      <c r="C269" s="6"/>
      <c r="D269" s="6"/>
      <c r="E269" s="6"/>
      <c r="F269" s="6"/>
      <c r="G269" s="6"/>
      <c r="H269" s="6"/>
      <c r="I269" s="6"/>
      <c r="J269" s="6"/>
      <c r="K269" s="6"/>
      <c r="L269" s="7"/>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c r="HY269" s="13"/>
      <c r="HZ269" s="13"/>
      <c r="IA269" s="13"/>
      <c r="IB269" s="13"/>
      <c r="IC269" s="13"/>
      <c r="ID269" s="13"/>
      <c r="IE269" s="13"/>
      <c r="IF269" s="13"/>
      <c r="IG269" s="13"/>
      <c r="IH269" s="13"/>
      <c r="II269" s="13"/>
      <c r="IJ269" s="13"/>
      <c r="IK269" s="13"/>
      <c r="IL269" s="13"/>
      <c r="IM269" s="13"/>
      <c r="IN269" s="13"/>
      <c r="IO269" s="13"/>
      <c r="IP269" s="13"/>
      <c r="IQ269" s="13"/>
      <c r="IR269" s="13"/>
      <c r="IS269" s="13"/>
      <c r="IT269" s="13"/>
      <c r="IU269" s="13"/>
      <c r="IV269" s="14"/>
    </row>
    <row r="270" spans="2:256" s="12" customFormat="1" ht="21" customHeight="1">
      <c r="B270" s="6"/>
      <c r="C270" s="6"/>
      <c r="D270" s="6"/>
      <c r="E270" s="6"/>
      <c r="F270" s="6"/>
      <c r="G270" s="6"/>
      <c r="H270" s="6"/>
      <c r="I270" s="6"/>
      <c r="J270" s="6"/>
      <c r="K270" s="6"/>
      <c r="L270" s="7"/>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c r="HU270" s="13"/>
      <c r="HV270" s="13"/>
      <c r="HW270" s="13"/>
      <c r="HX270" s="13"/>
      <c r="HY270" s="13"/>
      <c r="HZ270" s="13"/>
      <c r="IA270" s="13"/>
      <c r="IB270" s="13"/>
      <c r="IC270" s="13"/>
      <c r="ID270" s="13"/>
      <c r="IE270" s="13"/>
      <c r="IF270" s="13"/>
      <c r="IG270" s="13"/>
      <c r="IH270" s="13"/>
      <c r="II270" s="13"/>
      <c r="IJ270" s="13"/>
      <c r="IK270" s="13"/>
      <c r="IL270" s="13"/>
      <c r="IM270" s="13"/>
      <c r="IN270" s="13"/>
      <c r="IO270" s="13"/>
      <c r="IP270" s="13"/>
      <c r="IQ270" s="13"/>
      <c r="IR270" s="13"/>
      <c r="IS270" s="13"/>
      <c r="IT270" s="13"/>
      <c r="IU270" s="13"/>
      <c r="IV270" s="14"/>
    </row>
    <row r="271" spans="2:256" s="12" customFormat="1" ht="21" customHeight="1">
      <c r="B271" s="6"/>
      <c r="C271" s="6"/>
      <c r="D271" s="6"/>
      <c r="E271" s="6"/>
      <c r="F271" s="6"/>
      <c r="G271" s="6"/>
      <c r="H271" s="6"/>
      <c r="I271" s="6"/>
      <c r="J271" s="6"/>
      <c r="K271" s="6"/>
      <c r="L271" s="7"/>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c r="HU271" s="13"/>
      <c r="HV271" s="13"/>
      <c r="HW271" s="13"/>
      <c r="HX271" s="13"/>
      <c r="HY271" s="13"/>
      <c r="HZ271" s="13"/>
      <c r="IA271" s="13"/>
      <c r="IB271" s="13"/>
      <c r="IC271" s="13"/>
      <c r="ID271" s="13"/>
      <c r="IE271" s="13"/>
      <c r="IF271" s="13"/>
      <c r="IG271" s="13"/>
      <c r="IH271" s="13"/>
      <c r="II271" s="13"/>
      <c r="IJ271" s="13"/>
      <c r="IK271" s="13"/>
      <c r="IL271" s="13"/>
      <c r="IM271" s="13"/>
      <c r="IN271" s="13"/>
      <c r="IO271" s="13"/>
      <c r="IP271" s="13"/>
      <c r="IQ271" s="13"/>
      <c r="IR271" s="13"/>
      <c r="IS271" s="13"/>
      <c r="IT271" s="13"/>
      <c r="IU271" s="13"/>
      <c r="IV271" s="14"/>
    </row>
    <row r="272" spans="2:256" s="12" customFormat="1" ht="21" customHeight="1">
      <c r="B272" s="6"/>
      <c r="C272" s="6"/>
      <c r="D272" s="6"/>
      <c r="E272" s="6"/>
      <c r="F272" s="6"/>
      <c r="G272" s="6"/>
      <c r="H272" s="6"/>
      <c r="I272" s="6"/>
      <c r="J272" s="6"/>
      <c r="K272" s="6"/>
      <c r="L272" s="7"/>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c r="HU272" s="13"/>
      <c r="HV272" s="13"/>
      <c r="HW272" s="13"/>
      <c r="HX272" s="13"/>
      <c r="HY272" s="13"/>
      <c r="HZ272" s="13"/>
      <c r="IA272" s="13"/>
      <c r="IB272" s="13"/>
      <c r="IC272" s="13"/>
      <c r="ID272" s="13"/>
      <c r="IE272" s="13"/>
      <c r="IF272" s="13"/>
      <c r="IG272" s="13"/>
      <c r="IH272" s="13"/>
      <c r="II272" s="13"/>
      <c r="IJ272" s="13"/>
      <c r="IK272" s="13"/>
      <c r="IL272" s="13"/>
      <c r="IM272" s="13"/>
      <c r="IN272" s="13"/>
      <c r="IO272" s="13"/>
      <c r="IP272" s="13"/>
      <c r="IQ272" s="13"/>
      <c r="IR272" s="13"/>
      <c r="IS272" s="13"/>
      <c r="IT272" s="13"/>
      <c r="IU272" s="13"/>
      <c r="IV272" s="14"/>
    </row>
    <row r="273" spans="2:256" s="12" customFormat="1" ht="21" customHeight="1">
      <c r="B273" s="6"/>
      <c r="C273" s="6"/>
      <c r="D273" s="6"/>
      <c r="E273" s="6"/>
      <c r="F273" s="6"/>
      <c r="G273" s="6"/>
      <c r="H273" s="6"/>
      <c r="I273" s="6"/>
      <c r="J273" s="6"/>
      <c r="K273" s="6"/>
      <c r="L273" s="7"/>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c r="HY273" s="13"/>
      <c r="HZ273" s="13"/>
      <c r="IA273" s="13"/>
      <c r="IB273" s="13"/>
      <c r="IC273" s="13"/>
      <c r="ID273" s="13"/>
      <c r="IE273" s="13"/>
      <c r="IF273" s="13"/>
      <c r="IG273" s="13"/>
      <c r="IH273" s="13"/>
      <c r="II273" s="13"/>
      <c r="IJ273" s="13"/>
      <c r="IK273" s="13"/>
      <c r="IL273" s="13"/>
      <c r="IM273" s="13"/>
      <c r="IN273" s="13"/>
      <c r="IO273" s="13"/>
      <c r="IP273" s="13"/>
      <c r="IQ273" s="13"/>
      <c r="IR273" s="13"/>
      <c r="IS273" s="13"/>
      <c r="IT273" s="13"/>
      <c r="IU273" s="13"/>
      <c r="IV273" s="14"/>
    </row>
    <row r="274" spans="2:256" s="12" customFormat="1" ht="21" customHeight="1">
      <c r="B274" s="6"/>
      <c r="C274" s="6"/>
      <c r="D274" s="6"/>
      <c r="E274" s="6"/>
      <c r="F274" s="6"/>
      <c r="G274" s="6"/>
      <c r="H274" s="6"/>
      <c r="I274" s="6"/>
      <c r="J274" s="6"/>
      <c r="K274" s="6"/>
      <c r="L274" s="7"/>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c r="HY274" s="13"/>
      <c r="HZ274" s="13"/>
      <c r="IA274" s="13"/>
      <c r="IB274" s="13"/>
      <c r="IC274" s="13"/>
      <c r="ID274" s="13"/>
      <c r="IE274" s="13"/>
      <c r="IF274" s="13"/>
      <c r="IG274" s="13"/>
      <c r="IH274" s="13"/>
      <c r="II274" s="13"/>
      <c r="IJ274" s="13"/>
      <c r="IK274" s="13"/>
      <c r="IL274" s="13"/>
      <c r="IM274" s="13"/>
      <c r="IN274" s="13"/>
      <c r="IO274" s="13"/>
      <c r="IP274" s="13"/>
      <c r="IQ274" s="13"/>
      <c r="IR274" s="13"/>
      <c r="IS274" s="13"/>
      <c r="IT274" s="13"/>
      <c r="IU274" s="13"/>
      <c r="IV274" s="14"/>
    </row>
    <row r="275" spans="2:256" s="12" customFormat="1" ht="21" customHeight="1">
      <c r="B275" s="6"/>
      <c r="C275" s="6"/>
      <c r="D275" s="6"/>
      <c r="E275" s="6"/>
      <c r="F275" s="6"/>
      <c r="G275" s="6"/>
      <c r="H275" s="6"/>
      <c r="I275" s="6"/>
      <c r="J275" s="6"/>
      <c r="K275" s="6"/>
      <c r="L275" s="7"/>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c r="IH275" s="13"/>
      <c r="II275" s="13"/>
      <c r="IJ275" s="13"/>
      <c r="IK275" s="13"/>
      <c r="IL275" s="13"/>
      <c r="IM275" s="13"/>
      <c r="IN275" s="13"/>
      <c r="IO275" s="13"/>
      <c r="IP275" s="13"/>
      <c r="IQ275" s="13"/>
      <c r="IR275" s="13"/>
      <c r="IS275" s="13"/>
      <c r="IT275" s="13"/>
      <c r="IU275" s="13"/>
      <c r="IV275" s="14"/>
    </row>
    <row r="276" spans="2:256" s="12" customFormat="1" ht="21" customHeight="1">
      <c r="B276" s="6"/>
      <c r="C276" s="6"/>
      <c r="D276" s="6"/>
      <c r="E276" s="6"/>
      <c r="F276" s="6"/>
      <c r="G276" s="6"/>
      <c r="H276" s="6"/>
      <c r="I276" s="6"/>
      <c r="J276" s="6"/>
      <c r="K276" s="6"/>
      <c r="L276" s="7"/>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c r="HU276" s="13"/>
      <c r="HV276" s="13"/>
      <c r="HW276" s="13"/>
      <c r="HX276" s="13"/>
      <c r="HY276" s="13"/>
      <c r="HZ276" s="13"/>
      <c r="IA276" s="13"/>
      <c r="IB276" s="13"/>
      <c r="IC276" s="13"/>
      <c r="ID276" s="13"/>
      <c r="IE276" s="13"/>
      <c r="IF276" s="13"/>
      <c r="IG276" s="13"/>
      <c r="IH276" s="13"/>
      <c r="II276" s="13"/>
      <c r="IJ276" s="13"/>
      <c r="IK276" s="13"/>
      <c r="IL276" s="13"/>
      <c r="IM276" s="13"/>
      <c r="IN276" s="13"/>
      <c r="IO276" s="13"/>
      <c r="IP276" s="13"/>
      <c r="IQ276" s="13"/>
      <c r="IR276" s="13"/>
      <c r="IS276" s="13"/>
      <c r="IT276" s="13"/>
      <c r="IU276" s="13"/>
      <c r="IV276" s="14"/>
    </row>
    <row r="277" spans="2:256" s="12" customFormat="1" ht="21" customHeight="1">
      <c r="B277" s="6"/>
      <c r="C277" s="6"/>
      <c r="D277" s="6"/>
      <c r="E277" s="6"/>
      <c r="F277" s="6"/>
      <c r="G277" s="6"/>
      <c r="H277" s="6"/>
      <c r="I277" s="6"/>
      <c r="J277" s="6"/>
      <c r="K277" s="6"/>
      <c r="L277" s="7"/>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c r="HU277" s="13"/>
      <c r="HV277" s="13"/>
      <c r="HW277" s="13"/>
      <c r="HX277" s="13"/>
      <c r="HY277" s="13"/>
      <c r="HZ277" s="13"/>
      <c r="IA277" s="13"/>
      <c r="IB277" s="13"/>
      <c r="IC277" s="13"/>
      <c r="ID277" s="13"/>
      <c r="IE277" s="13"/>
      <c r="IF277" s="13"/>
      <c r="IG277" s="13"/>
      <c r="IH277" s="13"/>
      <c r="II277" s="13"/>
      <c r="IJ277" s="13"/>
      <c r="IK277" s="13"/>
      <c r="IL277" s="13"/>
      <c r="IM277" s="13"/>
      <c r="IN277" s="13"/>
      <c r="IO277" s="13"/>
      <c r="IP277" s="13"/>
      <c r="IQ277" s="13"/>
      <c r="IR277" s="13"/>
      <c r="IS277" s="13"/>
      <c r="IT277" s="13"/>
      <c r="IU277" s="13"/>
      <c r="IV277" s="14"/>
    </row>
    <row r="278" spans="2:256" s="12" customFormat="1" ht="21" customHeight="1">
      <c r="B278" s="6"/>
      <c r="C278" s="6"/>
      <c r="D278" s="6"/>
      <c r="E278" s="6"/>
      <c r="F278" s="6"/>
      <c r="G278" s="6"/>
      <c r="H278" s="6"/>
      <c r="I278" s="6"/>
      <c r="J278" s="6"/>
      <c r="K278" s="6"/>
      <c r="L278" s="7"/>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c r="HU278" s="13"/>
      <c r="HV278" s="13"/>
      <c r="HW278" s="13"/>
      <c r="HX278" s="13"/>
      <c r="HY278" s="13"/>
      <c r="HZ278" s="13"/>
      <c r="IA278" s="13"/>
      <c r="IB278" s="13"/>
      <c r="IC278" s="13"/>
      <c r="ID278" s="13"/>
      <c r="IE278" s="13"/>
      <c r="IF278" s="13"/>
      <c r="IG278" s="13"/>
      <c r="IH278" s="13"/>
      <c r="II278" s="13"/>
      <c r="IJ278" s="13"/>
      <c r="IK278" s="13"/>
      <c r="IL278" s="13"/>
      <c r="IM278" s="13"/>
      <c r="IN278" s="13"/>
      <c r="IO278" s="13"/>
      <c r="IP278" s="13"/>
      <c r="IQ278" s="13"/>
      <c r="IR278" s="13"/>
      <c r="IS278" s="13"/>
      <c r="IT278" s="13"/>
      <c r="IU278" s="13"/>
      <c r="IV278" s="14"/>
    </row>
    <row r="279" spans="2:256" s="12" customFormat="1" ht="21" customHeight="1">
      <c r="B279" s="6"/>
      <c r="C279" s="6"/>
      <c r="D279" s="6"/>
      <c r="E279" s="6"/>
      <c r="F279" s="6"/>
      <c r="G279" s="6"/>
      <c r="H279" s="6"/>
      <c r="I279" s="6"/>
      <c r="J279" s="6"/>
      <c r="K279" s="6"/>
      <c r="L279" s="7"/>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c r="HU279" s="13"/>
      <c r="HV279" s="13"/>
      <c r="HW279" s="13"/>
      <c r="HX279" s="13"/>
      <c r="HY279" s="13"/>
      <c r="HZ279" s="13"/>
      <c r="IA279" s="13"/>
      <c r="IB279" s="13"/>
      <c r="IC279" s="13"/>
      <c r="ID279" s="13"/>
      <c r="IE279" s="13"/>
      <c r="IF279" s="13"/>
      <c r="IG279" s="13"/>
      <c r="IH279" s="13"/>
      <c r="II279" s="13"/>
      <c r="IJ279" s="13"/>
      <c r="IK279" s="13"/>
      <c r="IL279" s="13"/>
      <c r="IM279" s="13"/>
      <c r="IN279" s="13"/>
      <c r="IO279" s="13"/>
      <c r="IP279" s="13"/>
      <c r="IQ279" s="13"/>
      <c r="IR279" s="13"/>
      <c r="IS279" s="13"/>
      <c r="IT279" s="13"/>
      <c r="IU279" s="13"/>
      <c r="IV279" s="14"/>
    </row>
    <row r="280" spans="2:256" s="12" customFormat="1" ht="21" customHeight="1">
      <c r="B280" s="6"/>
      <c r="C280" s="6"/>
      <c r="D280" s="6"/>
      <c r="E280" s="6"/>
      <c r="F280" s="6"/>
      <c r="G280" s="6"/>
      <c r="H280" s="6"/>
      <c r="I280" s="6"/>
      <c r="J280" s="6"/>
      <c r="K280" s="6"/>
      <c r="L280" s="7"/>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c r="HT280" s="13"/>
      <c r="HU280" s="13"/>
      <c r="HV280" s="13"/>
      <c r="HW280" s="13"/>
      <c r="HX280" s="13"/>
      <c r="HY280" s="13"/>
      <c r="HZ280" s="13"/>
      <c r="IA280" s="13"/>
      <c r="IB280" s="13"/>
      <c r="IC280" s="13"/>
      <c r="ID280" s="13"/>
      <c r="IE280" s="13"/>
      <c r="IF280" s="13"/>
      <c r="IG280" s="13"/>
      <c r="IH280" s="13"/>
      <c r="II280" s="13"/>
      <c r="IJ280" s="13"/>
      <c r="IK280" s="13"/>
      <c r="IL280" s="13"/>
      <c r="IM280" s="13"/>
      <c r="IN280" s="13"/>
      <c r="IO280" s="13"/>
      <c r="IP280" s="13"/>
      <c r="IQ280" s="13"/>
      <c r="IR280" s="13"/>
      <c r="IS280" s="13"/>
      <c r="IT280" s="13"/>
      <c r="IU280" s="13"/>
      <c r="IV280" s="14"/>
    </row>
    <row r="281" spans="2:256" s="12" customFormat="1" ht="21" customHeight="1">
      <c r="B281" s="6"/>
      <c r="C281" s="6"/>
      <c r="D281" s="6"/>
      <c r="E281" s="6"/>
      <c r="F281" s="6"/>
      <c r="G281" s="6"/>
      <c r="H281" s="6"/>
      <c r="I281" s="6"/>
      <c r="J281" s="6"/>
      <c r="K281" s="6"/>
      <c r="L281" s="7"/>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c r="HU281" s="13"/>
      <c r="HV281" s="13"/>
      <c r="HW281" s="13"/>
      <c r="HX281" s="13"/>
      <c r="HY281" s="13"/>
      <c r="HZ281" s="13"/>
      <c r="IA281" s="13"/>
      <c r="IB281" s="13"/>
      <c r="IC281" s="13"/>
      <c r="ID281" s="13"/>
      <c r="IE281" s="13"/>
      <c r="IF281" s="13"/>
      <c r="IG281" s="13"/>
      <c r="IH281" s="13"/>
      <c r="II281" s="13"/>
      <c r="IJ281" s="13"/>
      <c r="IK281" s="13"/>
      <c r="IL281" s="13"/>
      <c r="IM281" s="13"/>
      <c r="IN281" s="13"/>
      <c r="IO281" s="13"/>
      <c r="IP281" s="13"/>
      <c r="IQ281" s="13"/>
      <c r="IR281" s="13"/>
      <c r="IS281" s="13"/>
      <c r="IT281" s="13"/>
      <c r="IU281" s="13"/>
      <c r="IV281" s="14"/>
    </row>
    <row r="282" spans="2:256" s="12" customFormat="1" ht="21" customHeight="1">
      <c r="B282" s="6"/>
      <c r="C282" s="6"/>
      <c r="D282" s="6"/>
      <c r="E282" s="6"/>
      <c r="F282" s="6"/>
      <c r="G282" s="6"/>
      <c r="H282" s="6"/>
      <c r="I282" s="6"/>
      <c r="J282" s="6"/>
      <c r="K282" s="6"/>
      <c r="L282" s="7"/>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c r="HY282" s="13"/>
      <c r="HZ282" s="13"/>
      <c r="IA282" s="13"/>
      <c r="IB282" s="13"/>
      <c r="IC282" s="13"/>
      <c r="ID282" s="13"/>
      <c r="IE282" s="13"/>
      <c r="IF282" s="13"/>
      <c r="IG282" s="13"/>
      <c r="IH282" s="13"/>
      <c r="II282" s="13"/>
      <c r="IJ282" s="13"/>
      <c r="IK282" s="13"/>
      <c r="IL282" s="13"/>
      <c r="IM282" s="13"/>
      <c r="IN282" s="13"/>
      <c r="IO282" s="13"/>
      <c r="IP282" s="13"/>
      <c r="IQ282" s="13"/>
      <c r="IR282" s="13"/>
      <c r="IS282" s="13"/>
      <c r="IT282" s="13"/>
      <c r="IU282" s="13"/>
      <c r="IV282" s="14"/>
    </row>
    <row r="283" spans="2:256" s="12" customFormat="1" ht="21" customHeight="1">
      <c r="B283" s="6"/>
      <c r="C283" s="6"/>
      <c r="D283" s="6"/>
      <c r="E283" s="6"/>
      <c r="F283" s="6"/>
      <c r="G283" s="6"/>
      <c r="H283" s="6"/>
      <c r="I283" s="6"/>
      <c r="J283" s="6"/>
      <c r="K283" s="6"/>
      <c r="L283" s="7"/>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c r="HU283" s="13"/>
      <c r="HV283" s="13"/>
      <c r="HW283" s="13"/>
      <c r="HX283" s="13"/>
      <c r="HY283" s="13"/>
      <c r="HZ283" s="13"/>
      <c r="IA283" s="13"/>
      <c r="IB283" s="13"/>
      <c r="IC283" s="13"/>
      <c r="ID283" s="13"/>
      <c r="IE283" s="13"/>
      <c r="IF283" s="13"/>
      <c r="IG283" s="13"/>
      <c r="IH283" s="13"/>
      <c r="II283" s="13"/>
      <c r="IJ283" s="13"/>
      <c r="IK283" s="13"/>
      <c r="IL283" s="13"/>
      <c r="IM283" s="13"/>
      <c r="IN283" s="13"/>
      <c r="IO283" s="13"/>
      <c r="IP283" s="13"/>
      <c r="IQ283" s="13"/>
      <c r="IR283" s="13"/>
      <c r="IS283" s="13"/>
      <c r="IT283" s="13"/>
      <c r="IU283" s="13"/>
      <c r="IV283" s="14"/>
    </row>
    <row r="284" spans="2:256" s="12" customFormat="1" ht="21" customHeight="1">
      <c r="B284" s="6"/>
      <c r="C284" s="6"/>
      <c r="D284" s="6"/>
      <c r="E284" s="6"/>
      <c r="F284" s="6"/>
      <c r="G284" s="6"/>
      <c r="H284" s="6"/>
      <c r="I284" s="6"/>
      <c r="J284" s="6"/>
      <c r="K284" s="6"/>
      <c r="L284" s="7"/>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c r="HY284" s="13"/>
      <c r="HZ284" s="13"/>
      <c r="IA284" s="13"/>
      <c r="IB284" s="13"/>
      <c r="IC284" s="13"/>
      <c r="ID284" s="13"/>
      <c r="IE284" s="13"/>
      <c r="IF284" s="13"/>
      <c r="IG284" s="13"/>
      <c r="IH284" s="13"/>
      <c r="II284" s="13"/>
      <c r="IJ284" s="13"/>
      <c r="IK284" s="13"/>
      <c r="IL284" s="13"/>
      <c r="IM284" s="13"/>
      <c r="IN284" s="13"/>
      <c r="IO284" s="13"/>
      <c r="IP284" s="13"/>
      <c r="IQ284" s="13"/>
      <c r="IR284" s="13"/>
      <c r="IS284" s="13"/>
      <c r="IT284" s="13"/>
      <c r="IU284" s="13"/>
      <c r="IV284" s="14"/>
    </row>
    <row r="285" spans="2:256" s="12" customFormat="1" ht="21" customHeight="1">
      <c r="B285" s="6"/>
      <c r="C285" s="6"/>
      <c r="D285" s="6"/>
      <c r="E285" s="6"/>
      <c r="F285" s="6"/>
      <c r="G285" s="6"/>
      <c r="H285" s="6"/>
      <c r="I285" s="6"/>
      <c r="J285" s="6"/>
      <c r="K285" s="6"/>
      <c r="L285" s="7"/>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c r="HU285" s="13"/>
      <c r="HV285" s="13"/>
      <c r="HW285" s="13"/>
      <c r="HX285" s="13"/>
      <c r="HY285" s="13"/>
      <c r="HZ285" s="13"/>
      <c r="IA285" s="13"/>
      <c r="IB285" s="13"/>
      <c r="IC285" s="13"/>
      <c r="ID285" s="13"/>
      <c r="IE285" s="13"/>
      <c r="IF285" s="13"/>
      <c r="IG285" s="13"/>
      <c r="IH285" s="13"/>
      <c r="II285" s="13"/>
      <c r="IJ285" s="13"/>
      <c r="IK285" s="13"/>
      <c r="IL285" s="13"/>
      <c r="IM285" s="13"/>
      <c r="IN285" s="13"/>
      <c r="IO285" s="13"/>
      <c r="IP285" s="13"/>
      <c r="IQ285" s="13"/>
      <c r="IR285" s="13"/>
      <c r="IS285" s="13"/>
      <c r="IT285" s="13"/>
      <c r="IU285" s="13"/>
      <c r="IV285" s="14"/>
    </row>
    <row r="286" spans="2:256" s="12" customFormat="1" ht="21" customHeight="1">
      <c r="B286" s="6"/>
      <c r="C286" s="6"/>
      <c r="D286" s="6"/>
      <c r="E286" s="6"/>
      <c r="F286" s="6"/>
      <c r="G286" s="6"/>
      <c r="H286" s="6"/>
      <c r="I286" s="6"/>
      <c r="J286" s="6"/>
      <c r="K286" s="6"/>
      <c r="L286" s="7"/>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c r="HU286" s="13"/>
      <c r="HV286" s="13"/>
      <c r="HW286" s="13"/>
      <c r="HX286" s="13"/>
      <c r="HY286" s="13"/>
      <c r="HZ286" s="13"/>
      <c r="IA286" s="13"/>
      <c r="IB286" s="13"/>
      <c r="IC286" s="13"/>
      <c r="ID286" s="13"/>
      <c r="IE286" s="13"/>
      <c r="IF286" s="13"/>
      <c r="IG286" s="13"/>
      <c r="IH286" s="13"/>
      <c r="II286" s="13"/>
      <c r="IJ286" s="13"/>
      <c r="IK286" s="13"/>
      <c r="IL286" s="13"/>
      <c r="IM286" s="13"/>
      <c r="IN286" s="13"/>
      <c r="IO286" s="13"/>
      <c r="IP286" s="13"/>
      <c r="IQ286" s="13"/>
      <c r="IR286" s="13"/>
      <c r="IS286" s="13"/>
      <c r="IT286" s="13"/>
      <c r="IU286" s="13"/>
      <c r="IV286" s="14"/>
    </row>
    <row r="287" spans="2:256" s="12" customFormat="1" ht="21" customHeight="1">
      <c r="B287" s="6"/>
      <c r="C287" s="6"/>
      <c r="D287" s="6"/>
      <c r="E287" s="6"/>
      <c r="F287" s="6"/>
      <c r="G287" s="6"/>
      <c r="H287" s="6"/>
      <c r="I287" s="6"/>
      <c r="J287" s="6"/>
      <c r="K287" s="6"/>
      <c r="L287" s="7"/>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c r="HU287" s="13"/>
      <c r="HV287" s="13"/>
      <c r="HW287" s="13"/>
      <c r="HX287" s="13"/>
      <c r="HY287" s="13"/>
      <c r="HZ287" s="13"/>
      <c r="IA287" s="13"/>
      <c r="IB287" s="13"/>
      <c r="IC287" s="13"/>
      <c r="ID287" s="13"/>
      <c r="IE287" s="13"/>
      <c r="IF287" s="13"/>
      <c r="IG287" s="13"/>
      <c r="IH287" s="13"/>
      <c r="II287" s="13"/>
      <c r="IJ287" s="13"/>
      <c r="IK287" s="13"/>
      <c r="IL287" s="13"/>
      <c r="IM287" s="13"/>
      <c r="IN287" s="13"/>
      <c r="IO287" s="13"/>
      <c r="IP287" s="13"/>
      <c r="IQ287" s="13"/>
      <c r="IR287" s="13"/>
      <c r="IS287" s="13"/>
      <c r="IT287" s="13"/>
      <c r="IU287" s="13"/>
      <c r="IV287" s="14"/>
    </row>
    <row r="288" spans="2:256" s="12" customFormat="1" ht="21" customHeight="1">
      <c r="B288" s="6"/>
      <c r="C288" s="6"/>
      <c r="D288" s="6"/>
      <c r="E288" s="6"/>
      <c r="F288" s="6"/>
      <c r="G288" s="6"/>
      <c r="H288" s="6"/>
      <c r="I288" s="6"/>
      <c r="J288" s="6"/>
      <c r="K288" s="6"/>
      <c r="L288" s="7"/>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c r="IU288" s="13"/>
      <c r="IV288" s="14"/>
    </row>
    <row r="289" spans="2:256" s="12" customFormat="1" ht="21" customHeight="1">
      <c r="B289" s="6"/>
      <c r="C289" s="6"/>
      <c r="D289" s="6"/>
      <c r="E289" s="6"/>
      <c r="F289" s="6"/>
      <c r="G289" s="6"/>
      <c r="H289" s="6"/>
      <c r="I289" s="6"/>
      <c r="J289" s="6"/>
      <c r="K289" s="6"/>
      <c r="L289" s="7"/>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4"/>
    </row>
    <row r="290" spans="2:256" s="12" customFormat="1" ht="21" customHeight="1">
      <c r="B290" s="6"/>
      <c r="C290" s="6"/>
      <c r="D290" s="6"/>
      <c r="E290" s="6"/>
      <c r="F290" s="6"/>
      <c r="G290" s="6"/>
      <c r="H290" s="6"/>
      <c r="I290" s="6"/>
      <c r="J290" s="6"/>
      <c r="K290" s="6"/>
      <c r="L290" s="7"/>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4"/>
    </row>
    <row r="291" spans="2:256" s="12" customFormat="1" ht="21" customHeight="1">
      <c r="B291" s="6"/>
      <c r="C291" s="6"/>
      <c r="D291" s="6"/>
      <c r="E291" s="6"/>
      <c r="F291" s="6"/>
      <c r="G291" s="6"/>
      <c r="H291" s="6"/>
      <c r="I291" s="6"/>
      <c r="J291" s="6"/>
      <c r="K291" s="6"/>
      <c r="L291" s="7"/>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4"/>
    </row>
    <row r="292" spans="2:256" s="12" customFormat="1" ht="21" customHeight="1">
      <c r="B292" s="6"/>
      <c r="C292" s="6"/>
      <c r="D292" s="6"/>
      <c r="E292" s="6"/>
      <c r="F292" s="6"/>
      <c r="G292" s="6"/>
      <c r="H292" s="6"/>
      <c r="I292" s="6"/>
      <c r="J292" s="6"/>
      <c r="K292" s="6"/>
      <c r="L292" s="7"/>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c r="HY292" s="13"/>
      <c r="HZ292" s="13"/>
      <c r="IA292" s="13"/>
      <c r="IB292" s="13"/>
      <c r="IC292" s="13"/>
      <c r="ID292" s="13"/>
      <c r="IE292" s="13"/>
      <c r="IF292" s="13"/>
      <c r="IG292" s="13"/>
      <c r="IH292" s="13"/>
      <c r="II292" s="13"/>
      <c r="IJ292" s="13"/>
      <c r="IK292" s="13"/>
      <c r="IL292" s="13"/>
      <c r="IM292" s="13"/>
      <c r="IN292" s="13"/>
      <c r="IO292" s="13"/>
      <c r="IP292" s="13"/>
      <c r="IQ292" s="13"/>
      <c r="IR292" s="13"/>
      <c r="IS292" s="13"/>
      <c r="IT292" s="13"/>
      <c r="IU292" s="13"/>
      <c r="IV292" s="14"/>
    </row>
    <row r="293" spans="2:256" s="12" customFormat="1" ht="21" customHeight="1">
      <c r="B293" s="6"/>
      <c r="C293" s="6"/>
      <c r="D293" s="6"/>
      <c r="E293" s="6"/>
      <c r="F293" s="6"/>
      <c r="G293" s="6"/>
      <c r="H293" s="6"/>
      <c r="I293" s="6"/>
      <c r="J293" s="6"/>
      <c r="K293" s="6"/>
      <c r="L293" s="7"/>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c r="HY293" s="13"/>
      <c r="HZ293" s="13"/>
      <c r="IA293" s="13"/>
      <c r="IB293" s="13"/>
      <c r="IC293" s="13"/>
      <c r="ID293" s="13"/>
      <c r="IE293" s="13"/>
      <c r="IF293" s="13"/>
      <c r="IG293" s="13"/>
      <c r="IH293" s="13"/>
      <c r="II293" s="13"/>
      <c r="IJ293" s="13"/>
      <c r="IK293" s="13"/>
      <c r="IL293" s="13"/>
      <c r="IM293" s="13"/>
      <c r="IN293" s="13"/>
      <c r="IO293" s="13"/>
      <c r="IP293" s="13"/>
      <c r="IQ293" s="13"/>
      <c r="IR293" s="13"/>
      <c r="IS293" s="13"/>
      <c r="IT293" s="13"/>
      <c r="IU293" s="13"/>
      <c r="IV293" s="14"/>
    </row>
    <row r="294" spans="2:256" s="12" customFormat="1" ht="21" customHeight="1">
      <c r="B294" s="6"/>
      <c r="C294" s="6"/>
      <c r="D294" s="6"/>
      <c r="E294" s="6"/>
      <c r="F294" s="6"/>
      <c r="G294" s="6"/>
      <c r="H294" s="6"/>
      <c r="I294" s="6"/>
      <c r="J294" s="6"/>
      <c r="K294" s="6"/>
      <c r="L294" s="7"/>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c r="HY294" s="13"/>
      <c r="HZ294" s="13"/>
      <c r="IA294" s="13"/>
      <c r="IB294" s="13"/>
      <c r="IC294" s="13"/>
      <c r="ID294" s="13"/>
      <c r="IE294" s="13"/>
      <c r="IF294" s="13"/>
      <c r="IG294" s="13"/>
      <c r="IH294" s="13"/>
      <c r="II294" s="13"/>
      <c r="IJ294" s="13"/>
      <c r="IK294" s="13"/>
      <c r="IL294" s="13"/>
      <c r="IM294" s="13"/>
      <c r="IN294" s="13"/>
      <c r="IO294" s="13"/>
      <c r="IP294" s="13"/>
      <c r="IQ294" s="13"/>
      <c r="IR294" s="13"/>
      <c r="IS294" s="13"/>
      <c r="IT294" s="13"/>
      <c r="IU294" s="13"/>
      <c r="IV294" s="14"/>
    </row>
    <row r="295" spans="2:256" s="12" customFormat="1" ht="21" customHeight="1">
      <c r="B295" s="6"/>
      <c r="C295" s="6"/>
      <c r="D295" s="6"/>
      <c r="E295" s="6"/>
      <c r="F295" s="6"/>
      <c r="G295" s="6"/>
      <c r="H295" s="6"/>
      <c r="I295" s="6"/>
      <c r="J295" s="6"/>
      <c r="K295" s="6"/>
      <c r="L295" s="7"/>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c r="HU295" s="13"/>
      <c r="HV295" s="13"/>
      <c r="HW295" s="13"/>
      <c r="HX295" s="13"/>
      <c r="HY295" s="13"/>
      <c r="HZ295" s="13"/>
      <c r="IA295" s="13"/>
      <c r="IB295" s="13"/>
      <c r="IC295" s="13"/>
      <c r="ID295" s="13"/>
      <c r="IE295" s="13"/>
      <c r="IF295" s="13"/>
      <c r="IG295" s="13"/>
      <c r="IH295" s="13"/>
      <c r="II295" s="13"/>
      <c r="IJ295" s="13"/>
      <c r="IK295" s="13"/>
      <c r="IL295" s="13"/>
      <c r="IM295" s="13"/>
      <c r="IN295" s="13"/>
      <c r="IO295" s="13"/>
      <c r="IP295" s="13"/>
      <c r="IQ295" s="13"/>
      <c r="IR295" s="13"/>
      <c r="IS295" s="13"/>
      <c r="IT295" s="13"/>
      <c r="IU295" s="13"/>
      <c r="IV295" s="14"/>
    </row>
    <row r="296" spans="2:256" s="12" customFormat="1" ht="21" customHeight="1">
      <c r="B296" s="6"/>
      <c r="C296" s="6"/>
      <c r="D296" s="6"/>
      <c r="E296" s="6"/>
      <c r="F296" s="6"/>
      <c r="G296" s="6"/>
      <c r="H296" s="6"/>
      <c r="I296" s="6"/>
      <c r="J296" s="6"/>
      <c r="K296" s="6"/>
      <c r="L296" s="7"/>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c r="HU296" s="13"/>
      <c r="HV296" s="13"/>
      <c r="HW296" s="13"/>
      <c r="HX296" s="13"/>
      <c r="HY296" s="13"/>
      <c r="HZ296" s="13"/>
      <c r="IA296" s="13"/>
      <c r="IB296" s="13"/>
      <c r="IC296" s="13"/>
      <c r="ID296" s="13"/>
      <c r="IE296" s="13"/>
      <c r="IF296" s="13"/>
      <c r="IG296" s="13"/>
      <c r="IH296" s="13"/>
      <c r="II296" s="13"/>
      <c r="IJ296" s="13"/>
      <c r="IK296" s="13"/>
      <c r="IL296" s="13"/>
      <c r="IM296" s="13"/>
      <c r="IN296" s="13"/>
      <c r="IO296" s="13"/>
      <c r="IP296" s="13"/>
      <c r="IQ296" s="13"/>
      <c r="IR296" s="13"/>
      <c r="IS296" s="13"/>
      <c r="IT296" s="13"/>
      <c r="IU296" s="13"/>
      <c r="IV296" s="14"/>
    </row>
    <row r="297" spans="2:256" s="12" customFormat="1" ht="21" customHeight="1">
      <c r="B297" s="6"/>
      <c r="C297" s="6"/>
      <c r="D297" s="6"/>
      <c r="E297" s="6"/>
      <c r="F297" s="6"/>
      <c r="G297" s="6"/>
      <c r="H297" s="6"/>
      <c r="I297" s="6"/>
      <c r="J297" s="6"/>
      <c r="K297" s="6"/>
      <c r="L297" s="7"/>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c r="HU297" s="13"/>
      <c r="HV297" s="13"/>
      <c r="HW297" s="13"/>
      <c r="HX297" s="13"/>
      <c r="HY297" s="13"/>
      <c r="HZ297" s="13"/>
      <c r="IA297" s="13"/>
      <c r="IB297" s="13"/>
      <c r="IC297" s="13"/>
      <c r="ID297" s="13"/>
      <c r="IE297" s="13"/>
      <c r="IF297" s="13"/>
      <c r="IG297" s="13"/>
      <c r="IH297" s="13"/>
      <c r="II297" s="13"/>
      <c r="IJ297" s="13"/>
      <c r="IK297" s="13"/>
      <c r="IL297" s="13"/>
      <c r="IM297" s="13"/>
      <c r="IN297" s="13"/>
      <c r="IO297" s="13"/>
      <c r="IP297" s="13"/>
      <c r="IQ297" s="13"/>
      <c r="IR297" s="13"/>
      <c r="IS297" s="13"/>
      <c r="IT297" s="13"/>
      <c r="IU297" s="13"/>
      <c r="IV297" s="14"/>
    </row>
    <row r="298" spans="2:256" s="12" customFormat="1" ht="21" customHeight="1">
      <c r="B298" s="6"/>
      <c r="C298" s="6"/>
      <c r="D298" s="6"/>
      <c r="E298" s="6"/>
      <c r="F298" s="6"/>
      <c r="G298" s="6"/>
      <c r="H298" s="6"/>
      <c r="I298" s="6"/>
      <c r="J298" s="6"/>
      <c r="K298" s="6"/>
      <c r="L298" s="7"/>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c r="HU298" s="13"/>
      <c r="HV298" s="13"/>
      <c r="HW298" s="13"/>
      <c r="HX298" s="13"/>
      <c r="HY298" s="13"/>
      <c r="HZ298" s="13"/>
      <c r="IA298" s="13"/>
      <c r="IB298" s="13"/>
      <c r="IC298" s="13"/>
      <c r="ID298" s="13"/>
      <c r="IE298" s="13"/>
      <c r="IF298" s="13"/>
      <c r="IG298" s="13"/>
      <c r="IH298" s="13"/>
      <c r="II298" s="13"/>
      <c r="IJ298" s="13"/>
      <c r="IK298" s="13"/>
      <c r="IL298" s="13"/>
      <c r="IM298" s="13"/>
      <c r="IN298" s="13"/>
      <c r="IO298" s="13"/>
      <c r="IP298" s="13"/>
      <c r="IQ298" s="13"/>
      <c r="IR298" s="13"/>
      <c r="IS298" s="13"/>
      <c r="IT298" s="13"/>
      <c r="IU298" s="13"/>
      <c r="IV298" s="14"/>
    </row>
    <row r="299" spans="2:256" s="12" customFormat="1" ht="21" customHeight="1">
      <c r="B299" s="6"/>
      <c r="C299" s="6"/>
      <c r="D299" s="6"/>
      <c r="E299" s="6"/>
      <c r="F299" s="6"/>
      <c r="G299" s="6"/>
      <c r="H299" s="6"/>
      <c r="I299" s="6"/>
      <c r="J299" s="6"/>
      <c r="K299" s="6"/>
      <c r="L299" s="7"/>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c r="HU299" s="13"/>
      <c r="HV299" s="13"/>
      <c r="HW299" s="13"/>
      <c r="HX299" s="13"/>
      <c r="HY299" s="13"/>
      <c r="HZ299" s="13"/>
      <c r="IA299" s="13"/>
      <c r="IB299" s="13"/>
      <c r="IC299" s="13"/>
      <c r="ID299" s="13"/>
      <c r="IE299" s="13"/>
      <c r="IF299" s="13"/>
      <c r="IG299" s="13"/>
      <c r="IH299" s="13"/>
      <c r="II299" s="13"/>
      <c r="IJ299" s="13"/>
      <c r="IK299" s="13"/>
      <c r="IL299" s="13"/>
      <c r="IM299" s="13"/>
      <c r="IN299" s="13"/>
      <c r="IO299" s="13"/>
      <c r="IP299" s="13"/>
      <c r="IQ299" s="13"/>
      <c r="IR299" s="13"/>
      <c r="IS299" s="13"/>
      <c r="IT299" s="13"/>
      <c r="IU299" s="13"/>
      <c r="IV299" s="14"/>
    </row>
    <row r="300" spans="2:256" s="12" customFormat="1" ht="21" customHeight="1">
      <c r="B300" s="6"/>
      <c r="C300" s="6"/>
      <c r="D300" s="6"/>
      <c r="E300" s="6"/>
      <c r="F300" s="6"/>
      <c r="G300" s="6"/>
      <c r="H300" s="6"/>
      <c r="I300" s="6"/>
      <c r="J300" s="6"/>
      <c r="K300" s="6"/>
      <c r="L300" s="7"/>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c r="HU300" s="13"/>
      <c r="HV300" s="13"/>
      <c r="HW300" s="13"/>
      <c r="HX300" s="13"/>
      <c r="HY300" s="13"/>
      <c r="HZ300" s="13"/>
      <c r="IA300" s="13"/>
      <c r="IB300" s="13"/>
      <c r="IC300" s="13"/>
      <c r="ID300" s="13"/>
      <c r="IE300" s="13"/>
      <c r="IF300" s="13"/>
      <c r="IG300" s="13"/>
      <c r="IH300" s="13"/>
      <c r="II300" s="13"/>
      <c r="IJ300" s="13"/>
      <c r="IK300" s="13"/>
      <c r="IL300" s="13"/>
      <c r="IM300" s="13"/>
      <c r="IN300" s="13"/>
      <c r="IO300" s="13"/>
      <c r="IP300" s="13"/>
      <c r="IQ300" s="13"/>
      <c r="IR300" s="13"/>
      <c r="IS300" s="13"/>
      <c r="IT300" s="13"/>
      <c r="IU300" s="13"/>
      <c r="IV300" s="14"/>
    </row>
    <row r="301" spans="2:256" s="12" customFormat="1" ht="21" customHeight="1">
      <c r="B301" s="6"/>
      <c r="C301" s="6"/>
      <c r="D301" s="6"/>
      <c r="E301" s="6"/>
      <c r="F301" s="6"/>
      <c r="G301" s="6"/>
      <c r="H301" s="6"/>
      <c r="I301" s="6"/>
      <c r="J301" s="6"/>
      <c r="K301" s="6"/>
      <c r="L301" s="7"/>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c r="HU301" s="13"/>
      <c r="HV301" s="13"/>
      <c r="HW301" s="13"/>
      <c r="HX301" s="13"/>
      <c r="HY301" s="13"/>
      <c r="HZ301" s="13"/>
      <c r="IA301" s="13"/>
      <c r="IB301" s="13"/>
      <c r="IC301" s="13"/>
      <c r="ID301" s="13"/>
      <c r="IE301" s="13"/>
      <c r="IF301" s="13"/>
      <c r="IG301" s="13"/>
      <c r="IH301" s="13"/>
      <c r="II301" s="13"/>
      <c r="IJ301" s="13"/>
      <c r="IK301" s="13"/>
      <c r="IL301" s="13"/>
      <c r="IM301" s="13"/>
      <c r="IN301" s="13"/>
      <c r="IO301" s="13"/>
      <c r="IP301" s="13"/>
      <c r="IQ301" s="13"/>
      <c r="IR301" s="13"/>
      <c r="IS301" s="13"/>
      <c r="IT301" s="13"/>
      <c r="IU301" s="13"/>
      <c r="IV301" s="14"/>
    </row>
    <row r="302" spans="2:256" s="12" customFormat="1" ht="21" customHeight="1">
      <c r="B302" s="6"/>
      <c r="C302" s="6"/>
      <c r="D302" s="6"/>
      <c r="E302" s="6"/>
      <c r="F302" s="6"/>
      <c r="G302" s="6"/>
      <c r="H302" s="6"/>
      <c r="I302" s="6"/>
      <c r="J302" s="6"/>
      <c r="K302" s="6"/>
      <c r="L302" s="7"/>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c r="HU302" s="13"/>
      <c r="HV302" s="13"/>
      <c r="HW302" s="13"/>
      <c r="HX302" s="13"/>
      <c r="HY302" s="13"/>
      <c r="HZ302" s="13"/>
      <c r="IA302" s="13"/>
      <c r="IB302" s="13"/>
      <c r="IC302" s="13"/>
      <c r="ID302" s="13"/>
      <c r="IE302" s="13"/>
      <c r="IF302" s="13"/>
      <c r="IG302" s="13"/>
      <c r="IH302" s="13"/>
      <c r="II302" s="13"/>
      <c r="IJ302" s="13"/>
      <c r="IK302" s="13"/>
      <c r="IL302" s="13"/>
      <c r="IM302" s="13"/>
      <c r="IN302" s="13"/>
      <c r="IO302" s="13"/>
      <c r="IP302" s="13"/>
      <c r="IQ302" s="13"/>
      <c r="IR302" s="13"/>
      <c r="IS302" s="13"/>
      <c r="IT302" s="13"/>
      <c r="IU302" s="13"/>
      <c r="IV302" s="14"/>
    </row>
    <row r="303" spans="2:256" s="12" customFormat="1" ht="21" customHeight="1">
      <c r="B303" s="6"/>
      <c r="C303" s="6"/>
      <c r="D303" s="6"/>
      <c r="E303" s="6"/>
      <c r="F303" s="6"/>
      <c r="G303" s="6"/>
      <c r="H303" s="6"/>
      <c r="I303" s="6"/>
      <c r="J303" s="6"/>
      <c r="K303" s="6"/>
      <c r="L303" s="7"/>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c r="HU303" s="13"/>
      <c r="HV303" s="13"/>
      <c r="HW303" s="13"/>
      <c r="HX303" s="13"/>
      <c r="HY303" s="13"/>
      <c r="HZ303" s="13"/>
      <c r="IA303" s="13"/>
      <c r="IB303" s="13"/>
      <c r="IC303" s="13"/>
      <c r="ID303" s="13"/>
      <c r="IE303" s="13"/>
      <c r="IF303" s="13"/>
      <c r="IG303" s="13"/>
      <c r="IH303" s="13"/>
      <c r="II303" s="13"/>
      <c r="IJ303" s="13"/>
      <c r="IK303" s="13"/>
      <c r="IL303" s="13"/>
      <c r="IM303" s="13"/>
      <c r="IN303" s="13"/>
      <c r="IO303" s="13"/>
      <c r="IP303" s="13"/>
      <c r="IQ303" s="13"/>
      <c r="IR303" s="13"/>
      <c r="IS303" s="13"/>
      <c r="IT303" s="13"/>
      <c r="IU303" s="13"/>
      <c r="IV303" s="14"/>
    </row>
    <row r="304" spans="2:256" s="12" customFormat="1" ht="21" customHeight="1">
      <c r="B304" s="6"/>
      <c r="C304" s="6"/>
      <c r="D304" s="6"/>
      <c r="E304" s="6"/>
      <c r="F304" s="6"/>
      <c r="G304" s="6"/>
      <c r="H304" s="6"/>
      <c r="I304" s="6"/>
      <c r="J304" s="6"/>
      <c r="K304" s="6"/>
      <c r="L304" s="7"/>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c r="HU304" s="13"/>
      <c r="HV304" s="13"/>
      <c r="HW304" s="13"/>
      <c r="HX304" s="13"/>
      <c r="HY304" s="13"/>
      <c r="HZ304" s="13"/>
      <c r="IA304" s="13"/>
      <c r="IB304" s="13"/>
      <c r="IC304" s="13"/>
      <c r="ID304" s="13"/>
      <c r="IE304" s="13"/>
      <c r="IF304" s="13"/>
      <c r="IG304" s="13"/>
      <c r="IH304" s="13"/>
      <c r="II304" s="13"/>
      <c r="IJ304" s="13"/>
      <c r="IK304" s="13"/>
      <c r="IL304" s="13"/>
      <c r="IM304" s="13"/>
      <c r="IN304" s="13"/>
      <c r="IO304" s="13"/>
      <c r="IP304" s="13"/>
      <c r="IQ304" s="13"/>
      <c r="IR304" s="13"/>
      <c r="IS304" s="13"/>
      <c r="IT304" s="13"/>
      <c r="IU304" s="13"/>
      <c r="IV304" s="14"/>
    </row>
    <row r="305" spans="2:256" s="12" customFormat="1" ht="21" customHeight="1">
      <c r="B305" s="6"/>
      <c r="C305" s="6"/>
      <c r="D305" s="6"/>
      <c r="E305" s="6"/>
      <c r="F305" s="6"/>
      <c r="G305" s="6"/>
      <c r="H305" s="6"/>
      <c r="I305" s="6"/>
      <c r="J305" s="6"/>
      <c r="K305" s="6"/>
      <c r="L305" s="7"/>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c r="HU305" s="13"/>
      <c r="HV305" s="13"/>
      <c r="HW305" s="13"/>
      <c r="HX305" s="13"/>
      <c r="HY305" s="13"/>
      <c r="HZ305" s="13"/>
      <c r="IA305" s="13"/>
      <c r="IB305" s="13"/>
      <c r="IC305" s="13"/>
      <c r="ID305" s="13"/>
      <c r="IE305" s="13"/>
      <c r="IF305" s="13"/>
      <c r="IG305" s="13"/>
      <c r="IH305" s="13"/>
      <c r="II305" s="13"/>
      <c r="IJ305" s="13"/>
      <c r="IK305" s="13"/>
      <c r="IL305" s="13"/>
      <c r="IM305" s="13"/>
      <c r="IN305" s="13"/>
      <c r="IO305" s="13"/>
      <c r="IP305" s="13"/>
      <c r="IQ305" s="13"/>
      <c r="IR305" s="13"/>
      <c r="IS305" s="13"/>
      <c r="IT305" s="13"/>
      <c r="IU305" s="13"/>
      <c r="IV305" s="14"/>
    </row>
    <row r="306" spans="2:256" s="12" customFormat="1" ht="21" customHeight="1">
      <c r="B306" s="6"/>
      <c r="C306" s="6"/>
      <c r="D306" s="6"/>
      <c r="E306" s="6"/>
      <c r="F306" s="6"/>
      <c r="G306" s="6"/>
      <c r="H306" s="6"/>
      <c r="I306" s="6"/>
      <c r="J306" s="6"/>
      <c r="K306" s="6"/>
      <c r="L306" s="7"/>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c r="HU306" s="13"/>
      <c r="HV306" s="13"/>
      <c r="HW306" s="13"/>
      <c r="HX306" s="13"/>
      <c r="HY306" s="13"/>
      <c r="HZ306" s="13"/>
      <c r="IA306" s="13"/>
      <c r="IB306" s="13"/>
      <c r="IC306" s="13"/>
      <c r="ID306" s="13"/>
      <c r="IE306" s="13"/>
      <c r="IF306" s="13"/>
      <c r="IG306" s="13"/>
      <c r="IH306" s="13"/>
      <c r="II306" s="13"/>
      <c r="IJ306" s="13"/>
      <c r="IK306" s="13"/>
      <c r="IL306" s="13"/>
      <c r="IM306" s="13"/>
      <c r="IN306" s="13"/>
      <c r="IO306" s="13"/>
      <c r="IP306" s="13"/>
      <c r="IQ306" s="13"/>
      <c r="IR306" s="13"/>
      <c r="IS306" s="13"/>
      <c r="IT306" s="13"/>
      <c r="IU306" s="13"/>
      <c r="IV306" s="14"/>
    </row>
    <row r="307" spans="2:256" s="12" customFormat="1" ht="21" customHeight="1">
      <c r="B307" s="6"/>
      <c r="C307" s="6"/>
      <c r="D307" s="6"/>
      <c r="E307" s="6"/>
      <c r="F307" s="6"/>
      <c r="G307" s="6"/>
      <c r="H307" s="6"/>
      <c r="I307" s="6"/>
      <c r="J307" s="6"/>
      <c r="K307" s="6"/>
      <c r="L307" s="7"/>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c r="HU307" s="13"/>
      <c r="HV307" s="13"/>
      <c r="HW307" s="13"/>
      <c r="HX307" s="13"/>
      <c r="HY307" s="13"/>
      <c r="HZ307" s="13"/>
      <c r="IA307" s="13"/>
      <c r="IB307" s="13"/>
      <c r="IC307" s="13"/>
      <c r="ID307" s="13"/>
      <c r="IE307" s="13"/>
      <c r="IF307" s="13"/>
      <c r="IG307" s="13"/>
      <c r="IH307" s="13"/>
      <c r="II307" s="13"/>
      <c r="IJ307" s="13"/>
      <c r="IK307" s="13"/>
      <c r="IL307" s="13"/>
      <c r="IM307" s="13"/>
      <c r="IN307" s="13"/>
      <c r="IO307" s="13"/>
      <c r="IP307" s="13"/>
      <c r="IQ307" s="13"/>
      <c r="IR307" s="13"/>
      <c r="IS307" s="13"/>
      <c r="IT307" s="13"/>
      <c r="IU307" s="13"/>
      <c r="IV307" s="14"/>
    </row>
    <row r="308" spans="2:256" s="12" customFormat="1" ht="21" customHeight="1">
      <c r="B308" s="6"/>
      <c r="C308" s="6"/>
      <c r="D308" s="6"/>
      <c r="E308" s="6"/>
      <c r="F308" s="6"/>
      <c r="G308" s="6"/>
      <c r="H308" s="6"/>
      <c r="I308" s="6"/>
      <c r="J308" s="6"/>
      <c r="K308" s="6"/>
      <c r="L308" s="7"/>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c r="HY308" s="13"/>
      <c r="HZ308" s="13"/>
      <c r="IA308" s="13"/>
      <c r="IB308" s="13"/>
      <c r="IC308" s="13"/>
      <c r="ID308" s="13"/>
      <c r="IE308" s="13"/>
      <c r="IF308" s="13"/>
      <c r="IG308" s="13"/>
      <c r="IH308" s="13"/>
      <c r="II308" s="13"/>
      <c r="IJ308" s="13"/>
      <c r="IK308" s="13"/>
      <c r="IL308" s="13"/>
      <c r="IM308" s="13"/>
      <c r="IN308" s="13"/>
      <c r="IO308" s="13"/>
      <c r="IP308" s="13"/>
      <c r="IQ308" s="13"/>
      <c r="IR308" s="13"/>
      <c r="IS308" s="13"/>
      <c r="IT308" s="13"/>
      <c r="IU308" s="13"/>
      <c r="IV308" s="14"/>
    </row>
    <row r="309" spans="2:256" s="12" customFormat="1" ht="21" customHeight="1">
      <c r="B309" s="6"/>
      <c r="C309" s="6"/>
      <c r="D309" s="6"/>
      <c r="E309" s="6"/>
      <c r="F309" s="6"/>
      <c r="G309" s="6"/>
      <c r="H309" s="6"/>
      <c r="I309" s="6"/>
      <c r="J309" s="6"/>
      <c r="K309" s="6"/>
      <c r="L309" s="7"/>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c r="HU309" s="13"/>
      <c r="HV309" s="13"/>
      <c r="HW309" s="13"/>
      <c r="HX309" s="13"/>
      <c r="HY309" s="13"/>
      <c r="HZ309" s="13"/>
      <c r="IA309" s="13"/>
      <c r="IB309" s="13"/>
      <c r="IC309" s="13"/>
      <c r="ID309" s="13"/>
      <c r="IE309" s="13"/>
      <c r="IF309" s="13"/>
      <c r="IG309" s="13"/>
      <c r="IH309" s="13"/>
      <c r="II309" s="13"/>
      <c r="IJ309" s="13"/>
      <c r="IK309" s="13"/>
      <c r="IL309" s="13"/>
      <c r="IM309" s="13"/>
      <c r="IN309" s="13"/>
      <c r="IO309" s="13"/>
      <c r="IP309" s="13"/>
      <c r="IQ309" s="13"/>
      <c r="IR309" s="13"/>
      <c r="IS309" s="13"/>
      <c r="IT309" s="13"/>
      <c r="IU309" s="13"/>
      <c r="IV309" s="14"/>
    </row>
    <row r="310" spans="2:256" s="12" customFormat="1" ht="21" customHeight="1">
      <c r="B310" s="6"/>
      <c r="C310" s="6"/>
      <c r="D310" s="6"/>
      <c r="E310" s="6"/>
      <c r="F310" s="6"/>
      <c r="G310" s="6"/>
      <c r="H310" s="6"/>
      <c r="I310" s="6"/>
      <c r="J310" s="6"/>
      <c r="K310" s="6"/>
      <c r="L310" s="7"/>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c r="HU310" s="13"/>
      <c r="HV310" s="13"/>
      <c r="HW310" s="13"/>
      <c r="HX310" s="13"/>
      <c r="HY310" s="13"/>
      <c r="HZ310" s="13"/>
      <c r="IA310" s="13"/>
      <c r="IB310" s="13"/>
      <c r="IC310" s="13"/>
      <c r="ID310" s="13"/>
      <c r="IE310" s="13"/>
      <c r="IF310" s="13"/>
      <c r="IG310" s="13"/>
      <c r="IH310" s="13"/>
      <c r="II310" s="13"/>
      <c r="IJ310" s="13"/>
      <c r="IK310" s="13"/>
      <c r="IL310" s="13"/>
      <c r="IM310" s="13"/>
      <c r="IN310" s="13"/>
      <c r="IO310" s="13"/>
      <c r="IP310" s="13"/>
      <c r="IQ310" s="13"/>
      <c r="IR310" s="13"/>
      <c r="IS310" s="13"/>
      <c r="IT310" s="13"/>
      <c r="IU310" s="13"/>
      <c r="IV310" s="14"/>
    </row>
    <row r="311" spans="2:256" s="12" customFormat="1" ht="21" customHeight="1">
      <c r="B311" s="6"/>
      <c r="C311" s="6"/>
      <c r="D311" s="6"/>
      <c r="E311" s="6"/>
      <c r="F311" s="6"/>
      <c r="G311" s="6"/>
      <c r="H311" s="6"/>
      <c r="I311" s="6"/>
      <c r="J311" s="6"/>
      <c r="K311" s="6"/>
      <c r="L311" s="7"/>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c r="HU311" s="13"/>
      <c r="HV311" s="13"/>
      <c r="HW311" s="13"/>
      <c r="HX311" s="13"/>
      <c r="HY311" s="13"/>
      <c r="HZ311" s="13"/>
      <c r="IA311" s="13"/>
      <c r="IB311" s="13"/>
      <c r="IC311" s="13"/>
      <c r="ID311" s="13"/>
      <c r="IE311" s="13"/>
      <c r="IF311" s="13"/>
      <c r="IG311" s="13"/>
      <c r="IH311" s="13"/>
      <c r="II311" s="13"/>
      <c r="IJ311" s="13"/>
      <c r="IK311" s="13"/>
      <c r="IL311" s="13"/>
      <c r="IM311" s="13"/>
      <c r="IN311" s="13"/>
      <c r="IO311" s="13"/>
      <c r="IP311" s="13"/>
      <c r="IQ311" s="13"/>
      <c r="IR311" s="13"/>
      <c r="IS311" s="13"/>
      <c r="IT311" s="13"/>
      <c r="IU311" s="13"/>
      <c r="IV311" s="14"/>
    </row>
    <row r="312" spans="2:256" s="12" customFormat="1" ht="21" customHeight="1">
      <c r="B312" s="6"/>
      <c r="C312" s="6"/>
      <c r="D312" s="6"/>
      <c r="E312" s="6"/>
      <c r="F312" s="6"/>
      <c r="G312" s="6"/>
      <c r="H312" s="6"/>
      <c r="I312" s="6"/>
      <c r="J312" s="6"/>
      <c r="K312" s="6"/>
      <c r="L312" s="7"/>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c r="IK312" s="13"/>
      <c r="IL312" s="13"/>
      <c r="IM312" s="13"/>
      <c r="IN312" s="13"/>
      <c r="IO312" s="13"/>
      <c r="IP312" s="13"/>
      <c r="IQ312" s="13"/>
      <c r="IR312" s="13"/>
      <c r="IS312" s="13"/>
      <c r="IT312" s="13"/>
      <c r="IU312" s="13"/>
      <c r="IV312" s="14"/>
    </row>
    <row r="313" spans="2:256" s="12" customFormat="1" ht="21" customHeight="1">
      <c r="B313" s="6"/>
      <c r="C313" s="6"/>
      <c r="D313" s="6"/>
      <c r="E313" s="6"/>
      <c r="F313" s="6"/>
      <c r="G313" s="6"/>
      <c r="H313" s="6"/>
      <c r="I313" s="6"/>
      <c r="J313" s="6"/>
      <c r="K313" s="6"/>
      <c r="L313" s="7"/>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c r="HU313" s="13"/>
      <c r="HV313" s="13"/>
      <c r="HW313" s="13"/>
      <c r="HX313" s="13"/>
      <c r="HY313" s="13"/>
      <c r="HZ313" s="13"/>
      <c r="IA313" s="13"/>
      <c r="IB313" s="13"/>
      <c r="IC313" s="13"/>
      <c r="ID313" s="13"/>
      <c r="IE313" s="13"/>
      <c r="IF313" s="13"/>
      <c r="IG313" s="13"/>
      <c r="IH313" s="13"/>
      <c r="II313" s="13"/>
      <c r="IJ313" s="13"/>
      <c r="IK313" s="13"/>
      <c r="IL313" s="13"/>
      <c r="IM313" s="13"/>
      <c r="IN313" s="13"/>
      <c r="IO313" s="13"/>
      <c r="IP313" s="13"/>
      <c r="IQ313" s="13"/>
      <c r="IR313" s="13"/>
      <c r="IS313" s="13"/>
      <c r="IT313" s="13"/>
      <c r="IU313" s="13"/>
      <c r="IV313" s="14"/>
    </row>
    <row r="314" spans="2:256" s="12" customFormat="1" ht="21" customHeight="1">
      <c r="B314" s="6"/>
      <c r="C314" s="6"/>
      <c r="D314" s="6"/>
      <c r="E314" s="6"/>
      <c r="F314" s="6"/>
      <c r="G314" s="6"/>
      <c r="H314" s="6"/>
      <c r="I314" s="6"/>
      <c r="J314" s="6"/>
      <c r="K314" s="6"/>
      <c r="L314" s="7"/>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c r="HU314" s="13"/>
      <c r="HV314" s="13"/>
      <c r="HW314" s="13"/>
      <c r="HX314" s="13"/>
      <c r="HY314" s="13"/>
      <c r="HZ314" s="13"/>
      <c r="IA314" s="13"/>
      <c r="IB314" s="13"/>
      <c r="IC314" s="13"/>
      <c r="ID314" s="13"/>
      <c r="IE314" s="13"/>
      <c r="IF314" s="13"/>
      <c r="IG314" s="13"/>
      <c r="IH314" s="13"/>
      <c r="II314" s="13"/>
      <c r="IJ314" s="13"/>
      <c r="IK314" s="13"/>
      <c r="IL314" s="13"/>
      <c r="IM314" s="13"/>
      <c r="IN314" s="13"/>
      <c r="IO314" s="13"/>
      <c r="IP314" s="13"/>
      <c r="IQ314" s="13"/>
      <c r="IR314" s="13"/>
      <c r="IS314" s="13"/>
      <c r="IT314" s="13"/>
      <c r="IU314" s="13"/>
      <c r="IV314" s="14"/>
    </row>
    <row r="315" spans="2:256" s="12" customFormat="1" ht="21" customHeight="1">
      <c r="B315" s="6"/>
      <c r="C315" s="6"/>
      <c r="D315" s="6"/>
      <c r="E315" s="6"/>
      <c r="F315" s="6"/>
      <c r="G315" s="6"/>
      <c r="H315" s="6"/>
      <c r="I315" s="6"/>
      <c r="J315" s="6"/>
      <c r="K315" s="6"/>
      <c r="L315" s="7"/>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c r="HT315" s="13"/>
      <c r="HU315" s="13"/>
      <c r="HV315" s="13"/>
      <c r="HW315" s="13"/>
      <c r="HX315" s="13"/>
      <c r="HY315" s="13"/>
      <c r="HZ315" s="13"/>
      <c r="IA315" s="13"/>
      <c r="IB315" s="13"/>
      <c r="IC315" s="13"/>
      <c r="ID315" s="13"/>
      <c r="IE315" s="13"/>
      <c r="IF315" s="13"/>
      <c r="IG315" s="13"/>
      <c r="IH315" s="13"/>
      <c r="II315" s="13"/>
      <c r="IJ315" s="13"/>
      <c r="IK315" s="13"/>
      <c r="IL315" s="13"/>
      <c r="IM315" s="13"/>
      <c r="IN315" s="13"/>
      <c r="IO315" s="13"/>
      <c r="IP315" s="13"/>
      <c r="IQ315" s="13"/>
      <c r="IR315" s="13"/>
      <c r="IS315" s="13"/>
      <c r="IT315" s="13"/>
      <c r="IU315" s="13"/>
      <c r="IV315" s="14"/>
    </row>
    <row r="316" spans="2:256" s="12" customFormat="1" ht="21" customHeight="1">
      <c r="B316" s="6"/>
      <c r="C316" s="6"/>
      <c r="D316" s="6"/>
      <c r="E316" s="6"/>
      <c r="F316" s="6"/>
      <c r="G316" s="6"/>
      <c r="H316" s="6"/>
      <c r="I316" s="6"/>
      <c r="J316" s="6"/>
      <c r="K316" s="6"/>
      <c r="L316" s="7"/>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c r="HU316" s="13"/>
      <c r="HV316" s="13"/>
      <c r="HW316" s="13"/>
      <c r="HX316" s="13"/>
      <c r="HY316" s="13"/>
      <c r="HZ316" s="13"/>
      <c r="IA316" s="13"/>
      <c r="IB316" s="13"/>
      <c r="IC316" s="13"/>
      <c r="ID316" s="13"/>
      <c r="IE316" s="13"/>
      <c r="IF316" s="13"/>
      <c r="IG316" s="13"/>
      <c r="IH316" s="13"/>
      <c r="II316" s="13"/>
      <c r="IJ316" s="13"/>
      <c r="IK316" s="13"/>
      <c r="IL316" s="13"/>
      <c r="IM316" s="13"/>
      <c r="IN316" s="13"/>
      <c r="IO316" s="13"/>
      <c r="IP316" s="13"/>
      <c r="IQ316" s="13"/>
      <c r="IR316" s="13"/>
      <c r="IS316" s="13"/>
      <c r="IT316" s="13"/>
      <c r="IU316" s="13"/>
      <c r="IV316" s="14"/>
    </row>
    <row r="317" spans="2:256" s="12" customFormat="1" ht="21" customHeight="1">
      <c r="B317" s="6"/>
      <c r="C317" s="6"/>
      <c r="D317" s="6"/>
      <c r="E317" s="6"/>
      <c r="F317" s="6"/>
      <c r="G317" s="6"/>
      <c r="H317" s="6"/>
      <c r="I317" s="6"/>
      <c r="J317" s="6"/>
      <c r="K317" s="6"/>
      <c r="L317" s="7"/>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c r="HU317" s="13"/>
      <c r="HV317" s="13"/>
      <c r="HW317" s="13"/>
      <c r="HX317" s="13"/>
      <c r="HY317" s="13"/>
      <c r="HZ317" s="13"/>
      <c r="IA317" s="13"/>
      <c r="IB317" s="13"/>
      <c r="IC317" s="13"/>
      <c r="ID317" s="13"/>
      <c r="IE317" s="13"/>
      <c r="IF317" s="13"/>
      <c r="IG317" s="13"/>
      <c r="IH317" s="13"/>
      <c r="II317" s="13"/>
      <c r="IJ317" s="13"/>
      <c r="IK317" s="13"/>
      <c r="IL317" s="13"/>
      <c r="IM317" s="13"/>
      <c r="IN317" s="13"/>
      <c r="IO317" s="13"/>
      <c r="IP317" s="13"/>
      <c r="IQ317" s="13"/>
      <c r="IR317" s="13"/>
      <c r="IS317" s="13"/>
      <c r="IT317" s="13"/>
      <c r="IU317" s="13"/>
      <c r="IV317" s="14"/>
    </row>
    <row r="318" spans="2:256" s="12" customFormat="1" ht="21" customHeight="1">
      <c r="B318" s="6"/>
      <c r="C318" s="6"/>
      <c r="D318" s="6"/>
      <c r="E318" s="6"/>
      <c r="F318" s="6"/>
      <c r="G318" s="6"/>
      <c r="H318" s="6"/>
      <c r="I318" s="6"/>
      <c r="J318" s="6"/>
      <c r="K318" s="6"/>
      <c r="L318" s="7"/>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c r="HY318" s="13"/>
      <c r="HZ318" s="13"/>
      <c r="IA318" s="13"/>
      <c r="IB318" s="13"/>
      <c r="IC318" s="13"/>
      <c r="ID318" s="13"/>
      <c r="IE318" s="13"/>
      <c r="IF318" s="13"/>
      <c r="IG318" s="13"/>
      <c r="IH318" s="13"/>
      <c r="II318" s="13"/>
      <c r="IJ318" s="13"/>
      <c r="IK318" s="13"/>
      <c r="IL318" s="13"/>
      <c r="IM318" s="13"/>
      <c r="IN318" s="13"/>
      <c r="IO318" s="13"/>
      <c r="IP318" s="13"/>
      <c r="IQ318" s="13"/>
      <c r="IR318" s="13"/>
      <c r="IS318" s="13"/>
      <c r="IT318" s="13"/>
      <c r="IU318" s="13"/>
      <c r="IV318" s="14"/>
    </row>
    <row r="319" spans="2:256" s="12" customFormat="1" ht="21" customHeight="1">
      <c r="B319" s="6"/>
      <c r="C319" s="6"/>
      <c r="D319" s="6"/>
      <c r="E319" s="6"/>
      <c r="F319" s="6"/>
      <c r="G319" s="6"/>
      <c r="H319" s="6"/>
      <c r="I319" s="6"/>
      <c r="J319" s="6"/>
      <c r="K319" s="6"/>
      <c r="L319" s="7"/>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c r="IU319" s="13"/>
      <c r="IV319" s="14"/>
    </row>
    <row r="320" spans="2:256" s="12" customFormat="1" ht="21" customHeight="1">
      <c r="B320" s="6"/>
      <c r="C320" s="6"/>
      <c r="D320" s="6"/>
      <c r="E320" s="6"/>
      <c r="F320" s="6"/>
      <c r="G320" s="6"/>
      <c r="H320" s="6"/>
      <c r="I320" s="6"/>
      <c r="J320" s="6"/>
      <c r="K320" s="6"/>
      <c r="L320" s="7"/>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c r="HU320" s="13"/>
      <c r="HV320" s="13"/>
      <c r="HW320" s="13"/>
      <c r="HX320" s="13"/>
      <c r="HY320" s="13"/>
      <c r="HZ320" s="13"/>
      <c r="IA320" s="13"/>
      <c r="IB320" s="13"/>
      <c r="IC320" s="13"/>
      <c r="ID320" s="13"/>
      <c r="IE320" s="13"/>
      <c r="IF320" s="13"/>
      <c r="IG320" s="13"/>
      <c r="IH320" s="13"/>
      <c r="II320" s="13"/>
      <c r="IJ320" s="13"/>
      <c r="IK320" s="13"/>
      <c r="IL320" s="13"/>
      <c r="IM320" s="13"/>
      <c r="IN320" s="13"/>
      <c r="IO320" s="13"/>
      <c r="IP320" s="13"/>
      <c r="IQ320" s="13"/>
      <c r="IR320" s="13"/>
      <c r="IS320" s="13"/>
      <c r="IT320" s="13"/>
      <c r="IU320" s="13"/>
      <c r="IV320" s="14"/>
    </row>
    <row r="321" spans="2:256" s="12" customFormat="1" ht="21" customHeight="1">
      <c r="B321" s="6"/>
      <c r="C321" s="6"/>
      <c r="D321" s="6"/>
      <c r="E321" s="6"/>
      <c r="F321" s="6"/>
      <c r="G321" s="6"/>
      <c r="H321" s="6"/>
      <c r="I321" s="6"/>
      <c r="J321" s="6"/>
      <c r="K321" s="6"/>
      <c r="L321" s="7"/>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c r="HY321" s="13"/>
      <c r="HZ321" s="13"/>
      <c r="IA321" s="13"/>
      <c r="IB321" s="13"/>
      <c r="IC321" s="13"/>
      <c r="ID321" s="13"/>
      <c r="IE321" s="13"/>
      <c r="IF321" s="13"/>
      <c r="IG321" s="13"/>
      <c r="IH321" s="13"/>
      <c r="II321" s="13"/>
      <c r="IJ321" s="13"/>
      <c r="IK321" s="13"/>
      <c r="IL321" s="13"/>
      <c r="IM321" s="13"/>
      <c r="IN321" s="13"/>
      <c r="IO321" s="13"/>
      <c r="IP321" s="13"/>
      <c r="IQ321" s="13"/>
      <c r="IR321" s="13"/>
      <c r="IS321" s="13"/>
      <c r="IT321" s="13"/>
      <c r="IU321" s="13"/>
      <c r="IV321" s="14"/>
    </row>
    <row r="322" spans="2:256" s="12" customFormat="1" ht="21" customHeight="1">
      <c r="B322" s="6"/>
      <c r="C322" s="6"/>
      <c r="D322" s="6"/>
      <c r="E322" s="6"/>
      <c r="F322" s="6"/>
      <c r="G322" s="6"/>
      <c r="H322" s="6"/>
      <c r="I322" s="6"/>
      <c r="J322" s="6"/>
      <c r="K322" s="6"/>
      <c r="L322" s="7"/>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c r="HY322" s="13"/>
      <c r="HZ322" s="13"/>
      <c r="IA322" s="13"/>
      <c r="IB322" s="13"/>
      <c r="IC322" s="13"/>
      <c r="ID322" s="13"/>
      <c r="IE322" s="13"/>
      <c r="IF322" s="13"/>
      <c r="IG322" s="13"/>
      <c r="IH322" s="13"/>
      <c r="II322" s="13"/>
      <c r="IJ322" s="13"/>
      <c r="IK322" s="13"/>
      <c r="IL322" s="13"/>
      <c r="IM322" s="13"/>
      <c r="IN322" s="13"/>
      <c r="IO322" s="13"/>
      <c r="IP322" s="13"/>
      <c r="IQ322" s="13"/>
      <c r="IR322" s="13"/>
      <c r="IS322" s="13"/>
      <c r="IT322" s="13"/>
      <c r="IU322" s="13"/>
      <c r="IV322" s="14"/>
    </row>
    <row r="323" spans="2:256" s="12" customFormat="1" ht="21" customHeight="1">
      <c r="B323" s="6"/>
      <c r="C323" s="6"/>
      <c r="D323" s="6"/>
      <c r="E323" s="6"/>
      <c r="F323" s="6"/>
      <c r="G323" s="6"/>
      <c r="H323" s="6"/>
      <c r="I323" s="6"/>
      <c r="J323" s="6"/>
      <c r="K323" s="6"/>
      <c r="L323" s="7"/>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c r="HU323" s="13"/>
      <c r="HV323" s="13"/>
      <c r="HW323" s="13"/>
      <c r="HX323" s="13"/>
      <c r="HY323" s="13"/>
      <c r="HZ323" s="13"/>
      <c r="IA323" s="13"/>
      <c r="IB323" s="13"/>
      <c r="IC323" s="13"/>
      <c r="ID323" s="13"/>
      <c r="IE323" s="13"/>
      <c r="IF323" s="13"/>
      <c r="IG323" s="13"/>
      <c r="IH323" s="13"/>
      <c r="II323" s="13"/>
      <c r="IJ323" s="13"/>
      <c r="IK323" s="13"/>
      <c r="IL323" s="13"/>
      <c r="IM323" s="13"/>
      <c r="IN323" s="13"/>
      <c r="IO323" s="13"/>
      <c r="IP323" s="13"/>
      <c r="IQ323" s="13"/>
      <c r="IR323" s="13"/>
      <c r="IS323" s="13"/>
      <c r="IT323" s="13"/>
      <c r="IU323" s="13"/>
      <c r="IV323" s="14"/>
    </row>
    <row r="324" spans="2:256" s="12" customFormat="1" ht="21" customHeight="1">
      <c r="B324" s="6"/>
      <c r="C324" s="6"/>
      <c r="D324" s="6"/>
      <c r="E324" s="6"/>
      <c r="F324" s="6"/>
      <c r="G324" s="6"/>
      <c r="H324" s="6"/>
      <c r="I324" s="6"/>
      <c r="J324" s="6"/>
      <c r="K324" s="6"/>
      <c r="L324" s="7"/>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c r="HU324" s="13"/>
      <c r="HV324" s="13"/>
      <c r="HW324" s="13"/>
      <c r="HX324" s="13"/>
      <c r="HY324" s="13"/>
      <c r="HZ324" s="13"/>
      <c r="IA324" s="13"/>
      <c r="IB324" s="13"/>
      <c r="IC324" s="13"/>
      <c r="ID324" s="13"/>
      <c r="IE324" s="13"/>
      <c r="IF324" s="13"/>
      <c r="IG324" s="13"/>
      <c r="IH324" s="13"/>
      <c r="II324" s="13"/>
      <c r="IJ324" s="13"/>
      <c r="IK324" s="13"/>
      <c r="IL324" s="13"/>
      <c r="IM324" s="13"/>
      <c r="IN324" s="13"/>
      <c r="IO324" s="13"/>
      <c r="IP324" s="13"/>
      <c r="IQ324" s="13"/>
      <c r="IR324" s="13"/>
      <c r="IS324" s="13"/>
      <c r="IT324" s="13"/>
      <c r="IU324" s="13"/>
      <c r="IV324" s="14"/>
    </row>
    <row r="325" spans="2:256" s="12" customFormat="1" ht="21" customHeight="1">
      <c r="B325" s="6"/>
      <c r="C325" s="6"/>
      <c r="D325" s="6"/>
      <c r="E325" s="6"/>
      <c r="F325" s="6"/>
      <c r="G325" s="6"/>
      <c r="H325" s="6"/>
      <c r="I325" s="6"/>
      <c r="J325" s="6"/>
      <c r="K325" s="6"/>
      <c r="L325" s="7"/>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c r="HU325" s="13"/>
      <c r="HV325" s="13"/>
      <c r="HW325" s="13"/>
      <c r="HX325" s="13"/>
      <c r="HY325" s="13"/>
      <c r="HZ325" s="13"/>
      <c r="IA325" s="13"/>
      <c r="IB325" s="13"/>
      <c r="IC325" s="13"/>
      <c r="ID325" s="13"/>
      <c r="IE325" s="13"/>
      <c r="IF325" s="13"/>
      <c r="IG325" s="13"/>
      <c r="IH325" s="13"/>
      <c r="II325" s="13"/>
      <c r="IJ325" s="13"/>
      <c r="IK325" s="13"/>
      <c r="IL325" s="13"/>
      <c r="IM325" s="13"/>
      <c r="IN325" s="13"/>
      <c r="IO325" s="13"/>
      <c r="IP325" s="13"/>
      <c r="IQ325" s="13"/>
      <c r="IR325" s="13"/>
      <c r="IS325" s="13"/>
      <c r="IT325" s="13"/>
      <c r="IU325" s="13"/>
      <c r="IV325" s="14"/>
    </row>
    <row r="326" spans="2:256" s="12" customFormat="1" ht="21" customHeight="1">
      <c r="B326" s="6"/>
      <c r="C326" s="6"/>
      <c r="D326" s="6"/>
      <c r="E326" s="6"/>
      <c r="F326" s="6"/>
      <c r="G326" s="6"/>
      <c r="H326" s="6"/>
      <c r="I326" s="6"/>
      <c r="J326" s="6"/>
      <c r="K326" s="6"/>
      <c r="L326" s="7"/>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c r="HU326" s="13"/>
      <c r="HV326" s="13"/>
      <c r="HW326" s="13"/>
      <c r="HX326" s="13"/>
      <c r="HY326" s="13"/>
      <c r="HZ326" s="13"/>
      <c r="IA326" s="13"/>
      <c r="IB326" s="13"/>
      <c r="IC326" s="13"/>
      <c r="ID326" s="13"/>
      <c r="IE326" s="13"/>
      <c r="IF326" s="13"/>
      <c r="IG326" s="13"/>
      <c r="IH326" s="13"/>
      <c r="II326" s="13"/>
      <c r="IJ326" s="13"/>
      <c r="IK326" s="13"/>
      <c r="IL326" s="13"/>
      <c r="IM326" s="13"/>
      <c r="IN326" s="13"/>
      <c r="IO326" s="13"/>
      <c r="IP326" s="13"/>
      <c r="IQ326" s="13"/>
      <c r="IR326" s="13"/>
      <c r="IS326" s="13"/>
      <c r="IT326" s="13"/>
      <c r="IU326" s="13"/>
      <c r="IV326" s="14"/>
    </row>
    <row r="327" spans="2:256" s="12" customFormat="1" ht="21" customHeight="1">
      <c r="B327" s="6"/>
      <c r="C327" s="6"/>
      <c r="D327" s="6"/>
      <c r="E327" s="6"/>
      <c r="F327" s="6"/>
      <c r="G327" s="6"/>
      <c r="H327" s="6"/>
      <c r="I327" s="6"/>
      <c r="J327" s="6"/>
      <c r="K327" s="6"/>
      <c r="L327" s="7"/>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c r="HU327" s="13"/>
      <c r="HV327" s="13"/>
      <c r="HW327" s="13"/>
      <c r="HX327" s="13"/>
      <c r="HY327" s="13"/>
      <c r="HZ327" s="13"/>
      <c r="IA327" s="13"/>
      <c r="IB327" s="13"/>
      <c r="IC327" s="13"/>
      <c r="ID327" s="13"/>
      <c r="IE327" s="13"/>
      <c r="IF327" s="13"/>
      <c r="IG327" s="13"/>
      <c r="IH327" s="13"/>
      <c r="II327" s="13"/>
      <c r="IJ327" s="13"/>
      <c r="IK327" s="13"/>
      <c r="IL327" s="13"/>
      <c r="IM327" s="13"/>
      <c r="IN327" s="13"/>
      <c r="IO327" s="13"/>
      <c r="IP327" s="13"/>
      <c r="IQ327" s="13"/>
      <c r="IR327" s="13"/>
      <c r="IS327" s="13"/>
      <c r="IT327" s="13"/>
      <c r="IU327" s="13"/>
      <c r="IV327" s="14"/>
    </row>
    <row r="328" spans="2:256" s="12" customFormat="1" ht="21" customHeight="1">
      <c r="B328" s="6"/>
      <c r="C328" s="6"/>
      <c r="D328" s="6"/>
      <c r="E328" s="6"/>
      <c r="F328" s="6"/>
      <c r="G328" s="6"/>
      <c r="H328" s="6"/>
      <c r="I328" s="6"/>
      <c r="J328" s="6"/>
      <c r="K328" s="6"/>
      <c r="L328" s="7"/>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c r="HU328" s="13"/>
      <c r="HV328" s="13"/>
      <c r="HW328" s="13"/>
      <c r="HX328" s="13"/>
      <c r="HY328" s="13"/>
      <c r="HZ328" s="13"/>
      <c r="IA328" s="13"/>
      <c r="IB328" s="13"/>
      <c r="IC328" s="13"/>
      <c r="ID328" s="13"/>
      <c r="IE328" s="13"/>
      <c r="IF328" s="13"/>
      <c r="IG328" s="13"/>
      <c r="IH328" s="13"/>
      <c r="II328" s="13"/>
      <c r="IJ328" s="13"/>
      <c r="IK328" s="13"/>
      <c r="IL328" s="13"/>
      <c r="IM328" s="13"/>
      <c r="IN328" s="13"/>
      <c r="IO328" s="13"/>
      <c r="IP328" s="13"/>
      <c r="IQ328" s="13"/>
      <c r="IR328" s="13"/>
      <c r="IS328" s="13"/>
      <c r="IT328" s="13"/>
      <c r="IU328" s="13"/>
      <c r="IV328" s="14"/>
    </row>
    <row r="329" spans="2:256" s="12" customFormat="1" ht="21" customHeight="1">
      <c r="B329" s="6"/>
      <c r="C329" s="6"/>
      <c r="D329" s="6"/>
      <c r="E329" s="6"/>
      <c r="F329" s="6"/>
      <c r="G329" s="6"/>
      <c r="H329" s="6"/>
      <c r="I329" s="6"/>
      <c r="J329" s="6"/>
      <c r="K329" s="6"/>
      <c r="L329" s="7"/>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c r="HT329" s="13"/>
      <c r="HU329" s="13"/>
      <c r="HV329" s="13"/>
      <c r="HW329" s="13"/>
      <c r="HX329" s="13"/>
      <c r="HY329" s="13"/>
      <c r="HZ329" s="13"/>
      <c r="IA329" s="13"/>
      <c r="IB329" s="13"/>
      <c r="IC329" s="13"/>
      <c r="ID329" s="13"/>
      <c r="IE329" s="13"/>
      <c r="IF329" s="13"/>
      <c r="IG329" s="13"/>
      <c r="IH329" s="13"/>
      <c r="II329" s="13"/>
      <c r="IJ329" s="13"/>
      <c r="IK329" s="13"/>
      <c r="IL329" s="13"/>
      <c r="IM329" s="13"/>
      <c r="IN329" s="13"/>
      <c r="IO329" s="13"/>
      <c r="IP329" s="13"/>
      <c r="IQ329" s="13"/>
      <c r="IR329" s="13"/>
      <c r="IS329" s="13"/>
      <c r="IT329" s="13"/>
      <c r="IU329" s="13"/>
      <c r="IV329" s="14"/>
    </row>
    <row r="330" spans="2:256" s="12" customFormat="1" ht="21" customHeight="1">
      <c r="B330" s="6"/>
      <c r="C330" s="6"/>
      <c r="D330" s="6"/>
      <c r="E330" s="6"/>
      <c r="F330" s="6"/>
      <c r="G330" s="6"/>
      <c r="H330" s="6"/>
      <c r="I330" s="6"/>
      <c r="J330" s="6"/>
      <c r="K330" s="6"/>
      <c r="L330" s="7"/>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c r="HY330" s="13"/>
      <c r="HZ330" s="13"/>
      <c r="IA330" s="13"/>
      <c r="IB330" s="13"/>
      <c r="IC330" s="13"/>
      <c r="ID330" s="13"/>
      <c r="IE330" s="13"/>
      <c r="IF330" s="13"/>
      <c r="IG330" s="13"/>
      <c r="IH330" s="13"/>
      <c r="II330" s="13"/>
      <c r="IJ330" s="13"/>
      <c r="IK330" s="13"/>
      <c r="IL330" s="13"/>
      <c r="IM330" s="13"/>
      <c r="IN330" s="13"/>
      <c r="IO330" s="13"/>
      <c r="IP330" s="13"/>
      <c r="IQ330" s="13"/>
      <c r="IR330" s="13"/>
      <c r="IS330" s="13"/>
      <c r="IT330" s="13"/>
      <c r="IU330" s="13"/>
      <c r="IV330" s="14"/>
    </row>
    <row r="331" spans="2:256" s="12" customFormat="1" ht="21" customHeight="1">
      <c r="B331" s="6"/>
      <c r="C331" s="6"/>
      <c r="D331" s="6"/>
      <c r="E331" s="6"/>
      <c r="F331" s="6"/>
      <c r="G331" s="6"/>
      <c r="H331" s="6"/>
      <c r="I331" s="6"/>
      <c r="J331" s="6"/>
      <c r="K331" s="6"/>
      <c r="L331" s="7"/>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c r="HU331" s="13"/>
      <c r="HV331" s="13"/>
      <c r="HW331" s="13"/>
      <c r="HX331" s="13"/>
      <c r="HY331" s="13"/>
      <c r="HZ331" s="13"/>
      <c r="IA331" s="13"/>
      <c r="IB331" s="13"/>
      <c r="IC331" s="13"/>
      <c r="ID331" s="13"/>
      <c r="IE331" s="13"/>
      <c r="IF331" s="13"/>
      <c r="IG331" s="13"/>
      <c r="IH331" s="13"/>
      <c r="II331" s="13"/>
      <c r="IJ331" s="13"/>
      <c r="IK331" s="13"/>
      <c r="IL331" s="13"/>
      <c r="IM331" s="13"/>
      <c r="IN331" s="13"/>
      <c r="IO331" s="13"/>
      <c r="IP331" s="13"/>
      <c r="IQ331" s="13"/>
      <c r="IR331" s="13"/>
      <c r="IS331" s="13"/>
      <c r="IT331" s="13"/>
      <c r="IU331" s="13"/>
      <c r="IV331" s="14"/>
    </row>
    <row r="332" spans="2:256" s="12" customFormat="1" ht="21" customHeight="1">
      <c r="B332" s="6"/>
      <c r="C332" s="6"/>
      <c r="D332" s="6"/>
      <c r="E332" s="6"/>
      <c r="F332" s="6"/>
      <c r="G332" s="6"/>
      <c r="H332" s="6"/>
      <c r="I332" s="6"/>
      <c r="J332" s="6"/>
      <c r="K332" s="6"/>
      <c r="L332" s="7"/>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c r="HT332" s="13"/>
      <c r="HU332" s="13"/>
      <c r="HV332" s="13"/>
      <c r="HW332" s="13"/>
      <c r="HX332" s="13"/>
      <c r="HY332" s="13"/>
      <c r="HZ332" s="13"/>
      <c r="IA332" s="13"/>
      <c r="IB332" s="13"/>
      <c r="IC332" s="13"/>
      <c r="ID332" s="13"/>
      <c r="IE332" s="13"/>
      <c r="IF332" s="13"/>
      <c r="IG332" s="13"/>
      <c r="IH332" s="13"/>
      <c r="II332" s="13"/>
      <c r="IJ332" s="13"/>
      <c r="IK332" s="13"/>
      <c r="IL332" s="13"/>
      <c r="IM332" s="13"/>
      <c r="IN332" s="13"/>
      <c r="IO332" s="13"/>
      <c r="IP332" s="13"/>
      <c r="IQ332" s="13"/>
      <c r="IR332" s="13"/>
      <c r="IS332" s="13"/>
      <c r="IT332" s="13"/>
      <c r="IU332" s="13"/>
      <c r="IV332" s="14"/>
    </row>
    <row r="333" spans="2:256" s="12" customFormat="1" ht="21" customHeight="1">
      <c r="B333" s="6"/>
      <c r="C333" s="6"/>
      <c r="D333" s="6"/>
      <c r="E333" s="6"/>
      <c r="F333" s="6"/>
      <c r="G333" s="6"/>
      <c r="H333" s="6"/>
      <c r="I333" s="6"/>
      <c r="J333" s="6"/>
      <c r="K333" s="6"/>
      <c r="L333" s="7"/>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c r="HU333" s="13"/>
      <c r="HV333" s="13"/>
      <c r="HW333" s="13"/>
      <c r="HX333" s="13"/>
      <c r="HY333" s="13"/>
      <c r="HZ333" s="13"/>
      <c r="IA333" s="13"/>
      <c r="IB333" s="13"/>
      <c r="IC333" s="13"/>
      <c r="ID333" s="13"/>
      <c r="IE333" s="13"/>
      <c r="IF333" s="13"/>
      <c r="IG333" s="13"/>
      <c r="IH333" s="13"/>
      <c r="II333" s="13"/>
      <c r="IJ333" s="13"/>
      <c r="IK333" s="13"/>
      <c r="IL333" s="13"/>
      <c r="IM333" s="13"/>
      <c r="IN333" s="13"/>
      <c r="IO333" s="13"/>
      <c r="IP333" s="13"/>
      <c r="IQ333" s="13"/>
      <c r="IR333" s="13"/>
      <c r="IS333" s="13"/>
      <c r="IT333" s="13"/>
      <c r="IU333" s="13"/>
      <c r="IV333" s="14"/>
    </row>
    <row r="334" spans="2:256" s="12" customFormat="1" ht="21" customHeight="1">
      <c r="B334" s="6"/>
      <c r="C334" s="6"/>
      <c r="D334" s="6"/>
      <c r="E334" s="6"/>
      <c r="F334" s="6"/>
      <c r="G334" s="6"/>
      <c r="H334" s="6"/>
      <c r="I334" s="6"/>
      <c r="J334" s="6"/>
      <c r="K334" s="6"/>
      <c r="L334" s="7"/>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c r="HU334" s="13"/>
      <c r="HV334" s="13"/>
      <c r="HW334" s="13"/>
      <c r="HX334" s="13"/>
      <c r="HY334" s="13"/>
      <c r="HZ334" s="13"/>
      <c r="IA334" s="13"/>
      <c r="IB334" s="13"/>
      <c r="IC334" s="13"/>
      <c r="ID334" s="13"/>
      <c r="IE334" s="13"/>
      <c r="IF334" s="13"/>
      <c r="IG334" s="13"/>
      <c r="IH334" s="13"/>
      <c r="II334" s="13"/>
      <c r="IJ334" s="13"/>
      <c r="IK334" s="13"/>
      <c r="IL334" s="13"/>
      <c r="IM334" s="13"/>
      <c r="IN334" s="13"/>
      <c r="IO334" s="13"/>
      <c r="IP334" s="13"/>
      <c r="IQ334" s="13"/>
      <c r="IR334" s="13"/>
      <c r="IS334" s="13"/>
      <c r="IT334" s="13"/>
      <c r="IU334" s="13"/>
      <c r="IV334" s="14"/>
    </row>
    <row r="335" spans="2:256" s="12" customFormat="1" ht="21" customHeight="1">
      <c r="B335" s="6"/>
      <c r="C335" s="6"/>
      <c r="D335" s="6"/>
      <c r="E335" s="6"/>
      <c r="F335" s="6"/>
      <c r="G335" s="6"/>
      <c r="H335" s="6"/>
      <c r="I335" s="6"/>
      <c r="J335" s="6"/>
      <c r="K335" s="6"/>
      <c r="L335" s="7"/>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c r="HU335" s="13"/>
      <c r="HV335" s="13"/>
      <c r="HW335" s="13"/>
      <c r="HX335" s="13"/>
      <c r="HY335" s="13"/>
      <c r="HZ335" s="13"/>
      <c r="IA335" s="13"/>
      <c r="IB335" s="13"/>
      <c r="IC335" s="13"/>
      <c r="ID335" s="13"/>
      <c r="IE335" s="13"/>
      <c r="IF335" s="13"/>
      <c r="IG335" s="13"/>
      <c r="IH335" s="13"/>
      <c r="II335" s="13"/>
      <c r="IJ335" s="13"/>
      <c r="IK335" s="13"/>
      <c r="IL335" s="13"/>
      <c r="IM335" s="13"/>
      <c r="IN335" s="13"/>
      <c r="IO335" s="13"/>
      <c r="IP335" s="13"/>
      <c r="IQ335" s="13"/>
      <c r="IR335" s="13"/>
      <c r="IS335" s="13"/>
      <c r="IT335" s="13"/>
      <c r="IU335" s="13"/>
      <c r="IV335" s="14"/>
    </row>
    <row r="336" spans="2:256" s="12" customFormat="1" ht="21" customHeight="1">
      <c r="B336" s="6"/>
      <c r="C336" s="6"/>
      <c r="D336" s="6"/>
      <c r="E336" s="6"/>
      <c r="F336" s="6"/>
      <c r="G336" s="6"/>
      <c r="H336" s="6"/>
      <c r="I336" s="6"/>
      <c r="J336" s="6"/>
      <c r="K336" s="6"/>
      <c r="L336" s="7"/>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c r="HU336" s="13"/>
      <c r="HV336" s="13"/>
      <c r="HW336" s="13"/>
      <c r="HX336" s="13"/>
      <c r="HY336" s="13"/>
      <c r="HZ336" s="13"/>
      <c r="IA336" s="13"/>
      <c r="IB336" s="13"/>
      <c r="IC336" s="13"/>
      <c r="ID336" s="13"/>
      <c r="IE336" s="13"/>
      <c r="IF336" s="13"/>
      <c r="IG336" s="13"/>
      <c r="IH336" s="13"/>
      <c r="II336" s="13"/>
      <c r="IJ336" s="13"/>
      <c r="IK336" s="13"/>
      <c r="IL336" s="13"/>
      <c r="IM336" s="13"/>
      <c r="IN336" s="13"/>
      <c r="IO336" s="13"/>
      <c r="IP336" s="13"/>
      <c r="IQ336" s="13"/>
      <c r="IR336" s="13"/>
      <c r="IS336" s="13"/>
      <c r="IT336" s="13"/>
      <c r="IU336" s="13"/>
      <c r="IV336" s="14"/>
    </row>
    <row r="337" spans="2:256" s="12" customFormat="1" ht="21" customHeight="1">
      <c r="B337" s="6"/>
      <c r="C337" s="6"/>
      <c r="D337" s="6"/>
      <c r="E337" s="6"/>
      <c r="F337" s="6"/>
      <c r="G337" s="6"/>
      <c r="H337" s="6"/>
      <c r="I337" s="6"/>
      <c r="J337" s="6"/>
      <c r="K337" s="6"/>
      <c r="L337" s="7"/>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c r="HU337" s="13"/>
      <c r="HV337" s="13"/>
      <c r="HW337" s="13"/>
      <c r="HX337" s="13"/>
      <c r="HY337" s="13"/>
      <c r="HZ337" s="13"/>
      <c r="IA337" s="13"/>
      <c r="IB337" s="13"/>
      <c r="IC337" s="13"/>
      <c r="ID337" s="13"/>
      <c r="IE337" s="13"/>
      <c r="IF337" s="13"/>
      <c r="IG337" s="13"/>
      <c r="IH337" s="13"/>
      <c r="II337" s="13"/>
      <c r="IJ337" s="13"/>
      <c r="IK337" s="13"/>
      <c r="IL337" s="13"/>
      <c r="IM337" s="13"/>
      <c r="IN337" s="13"/>
      <c r="IO337" s="13"/>
      <c r="IP337" s="13"/>
      <c r="IQ337" s="13"/>
      <c r="IR337" s="13"/>
      <c r="IS337" s="13"/>
      <c r="IT337" s="13"/>
      <c r="IU337" s="13"/>
      <c r="IV337" s="14"/>
    </row>
    <row r="338" spans="2:256" s="12" customFormat="1" ht="21" customHeight="1">
      <c r="B338" s="6"/>
      <c r="C338" s="6"/>
      <c r="D338" s="6"/>
      <c r="E338" s="6"/>
      <c r="F338" s="6"/>
      <c r="G338" s="6"/>
      <c r="H338" s="6"/>
      <c r="I338" s="6"/>
      <c r="J338" s="6"/>
      <c r="K338" s="6"/>
      <c r="L338" s="7"/>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c r="HT338" s="13"/>
      <c r="HU338" s="13"/>
      <c r="HV338" s="13"/>
      <c r="HW338" s="13"/>
      <c r="HX338" s="13"/>
      <c r="HY338" s="13"/>
      <c r="HZ338" s="13"/>
      <c r="IA338" s="13"/>
      <c r="IB338" s="13"/>
      <c r="IC338" s="13"/>
      <c r="ID338" s="13"/>
      <c r="IE338" s="13"/>
      <c r="IF338" s="13"/>
      <c r="IG338" s="13"/>
      <c r="IH338" s="13"/>
      <c r="II338" s="13"/>
      <c r="IJ338" s="13"/>
      <c r="IK338" s="13"/>
      <c r="IL338" s="13"/>
      <c r="IM338" s="13"/>
      <c r="IN338" s="13"/>
      <c r="IO338" s="13"/>
      <c r="IP338" s="13"/>
      <c r="IQ338" s="13"/>
      <c r="IR338" s="13"/>
      <c r="IS338" s="13"/>
      <c r="IT338" s="13"/>
      <c r="IU338" s="13"/>
      <c r="IV338" s="14"/>
    </row>
    <row r="339" spans="2:256" s="12" customFormat="1" ht="21" customHeight="1">
      <c r="B339" s="6"/>
      <c r="C339" s="6"/>
      <c r="D339" s="6"/>
      <c r="E339" s="6"/>
      <c r="F339" s="6"/>
      <c r="G339" s="6"/>
      <c r="H339" s="6"/>
      <c r="I339" s="6"/>
      <c r="J339" s="6"/>
      <c r="K339" s="6"/>
      <c r="L339" s="7"/>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c r="HU339" s="13"/>
      <c r="HV339" s="13"/>
      <c r="HW339" s="13"/>
      <c r="HX339" s="13"/>
      <c r="HY339" s="13"/>
      <c r="HZ339" s="13"/>
      <c r="IA339" s="13"/>
      <c r="IB339" s="13"/>
      <c r="IC339" s="13"/>
      <c r="ID339" s="13"/>
      <c r="IE339" s="13"/>
      <c r="IF339" s="13"/>
      <c r="IG339" s="13"/>
      <c r="IH339" s="13"/>
      <c r="II339" s="13"/>
      <c r="IJ339" s="13"/>
      <c r="IK339" s="13"/>
      <c r="IL339" s="13"/>
      <c r="IM339" s="13"/>
      <c r="IN339" s="13"/>
      <c r="IO339" s="13"/>
      <c r="IP339" s="13"/>
      <c r="IQ339" s="13"/>
      <c r="IR339" s="13"/>
      <c r="IS339" s="13"/>
      <c r="IT339" s="13"/>
      <c r="IU339" s="13"/>
      <c r="IV339" s="14"/>
    </row>
    <row r="340" spans="2:256" s="12" customFormat="1" ht="21" customHeight="1">
      <c r="B340" s="6"/>
      <c r="C340" s="6"/>
      <c r="D340" s="6"/>
      <c r="E340" s="6"/>
      <c r="F340" s="6"/>
      <c r="G340" s="6"/>
      <c r="H340" s="6"/>
      <c r="I340" s="6"/>
      <c r="J340" s="6"/>
      <c r="K340" s="6"/>
      <c r="L340" s="7"/>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c r="HU340" s="13"/>
      <c r="HV340" s="13"/>
      <c r="HW340" s="13"/>
      <c r="HX340" s="13"/>
      <c r="HY340" s="13"/>
      <c r="HZ340" s="13"/>
      <c r="IA340" s="13"/>
      <c r="IB340" s="13"/>
      <c r="IC340" s="13"/>
      <c r="ID340" s="13"/>
      <c r="IE340" s="13"/>
      <c r="IF340" s="13"/>
      <c r="IG340" s="13"/>
      <c r="IH340" s="13"/>
      <c r="II340" s="13"/>
      <c r="IJ340" s="13"/>
      <c r="IK340" s="13"/>
      <c r="IL340" s="13"/>
      <c r="IM340" s="13"/>
      <c r="IN340" s="13"/>
      <c r="IO340" s="13"/>
      <c r="IP340" s="13"/>
      <c r="IQ340" s="13"/>
      <c r="IR340" s="13"/>
      <c r="IS340" s="13"/>
      <c r="IT340" s="13"/>
      <c r="IU340" s="13"/>
      <c r="IV340" s="14"/>
    </row>
    <row r="341" spans="2:256" s="12" customFormat="1" ht="21" customHeight="1">
      <c r="B341" s="6"/>
      <c r="C341" s="6"/>
      <c r="D341" s="6"/>
      <c r="E341" s="6"/>
      <c r="F341" s="6"/>
      <c r="G341" s="6"/>
      <c r="H341" s="6"/>
      <c r="I341" s="6"/>
      <c r="J341" s="6"/>
      <c r="K341" s="6"/>
      <c r="L341" s="7"/>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c r="HT341" s="13"/>
      <c r="HU341" s="13"/>
      <c r="HV341" s="13"/>
      <c r="HW341" s="13"/>
      <c r="HX341" s="13"/>
      <c r="HY341" s="13"/>
      <c r="HZ341" s="13"/>
      <c r="IA341" s="13"/>
      <c r="IB341" s="13"/>
      <c r="IC341" s="13"/>
      <c r="ID341" s="13"/>
      <c r="IE341" s="13"/>
      <c r="IF341" s="13"/>
      <c r="IG341" s="13"/>
      <c r="IH341" s="13"/>
      <c r="II341" s="13"/>
      <c r="IJ341" s="13"/>
      <c r="IK341" s="13"/>
      <c r="IL341" s="13"/>
      <c r="IM341" s="13"/>
      <c r="IN341" s="13"/>
      <c r="IO341" s="13"/>
      <c r="IP341" s="13"/>
      <c r="IQ341" s="13"/>
      <c r="IR341" s="13"/>
      <c r="IS341" s="13"/>
      <c r="IT341" s="13"/>
      <c r="IU341" s="13"/>
      <c r="IV341" s="14"/>
    </row>
    <row r="342" spans="2:256" s="12" customFormat="1" ht="21" customHeight="1">
      <c r="B342" s="6"/>
      <c r="C342" s="6"/>
      <c r="D342" s="6"/>
      <c r="E342" s="6"/>
      <c r="F342" s="6"/>
      <c r="G342" s="6"/>
      <c r="H342" s="6"/>
      <c r="I342" s="6"/>
      <c r="J342" s="6"/>
      <c r="K342" s="6"/>
      <c r="L342" s="7"/>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c r="HY342" s="13"/>
      <c r="HZ342" s="13"/>
      <c r="IA342" s="13"/>
      <c r="IB342" s="13"/>
      <c r="IC342" s="13"/>
      <c r="ID342" s="13"/>
      <c r="IE342" s="13"/>
      <c r="IF342" s="13"/>
      <c r="IG342" s="13"/>
      <c r="IH342" s="13"/>
      <c r="II342" s="13"/>
      <c r="IJ342" s="13"/>
      <c r="IK342" s="13"/>
      <c r="IL342" s="13"/>
      <c r="IM342" s="13"/>
      <c r="IN342" s="13"/>
      <c r="IO342" s="13"/>
      <c r="IP342" s="13"/>
      <c r="IQ342" s="13"/>
      <c r="IR342" s="13"/>
      <c r="IS342" s="13"/>
      <c r="IT342" s="13"/>
      <c r="IU342" s="13"/>
      <c r="IV342" s="14"/>
    </row>
    <row r="343" spans="2:256" s="12" customFormat="1" ht="21" customHeight="1">
      <c r="B343" s="6"/>
      <c r="C343" s="6"/>
      <c r="D343" s="6"/>
      <c r="E343" s="6"/>
      <c r="F343" s="6"/>
      <c r="G343" s="6"/>
      <c r="H343" s="6"/>
      <c r="I343" s="6"/>
      <c r="J343" s="6"/>
      <c r="K343" s="6"/>
      <c r="L343" s="7"/>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c r="HY343" s="13"/>
      <c r="HZ343" s="13"/>
      <c r="IA343" s="13"/>
      <c r="IB343" s="13"/>
      <c r="IC343" s="13"/>
      <c r="ID343" s="13"/>
      <c r="IE343" s="13"/>
      <c r="IF343" s="13"/>
      <c r="IG343" s="13"/>
      <c r="IH343" s="13"/>
      <c r="II343" s="13"/>
      <c r="IJ343" s="13"/>
      <c r="IK343" s="13"/>
      <c r="IL343" s="13"/>
      <c r="IM343" s="13"/>
      <c r="IN343" s="13"/>
      <c r="IO343" s="13"/>
      <c r="IP343" s="13"/>
      <c r="IQ343" s="13"/>
      <c r="IR343" s="13"/>
      <c r="IS343" s="13"/>
      <c r="IT343" s="13"/>
      <c r="IU343" s="13"/>
      <c r="IV343" s="14"/>
    </row>
    <row r="344" spans="2:256" s="12" customFormat="1" ht="21" customHeight="1">
      <c r="B344" s="6"/>
      <c r="C344" s="6"/>
      <c r="D344" s="6"/>
      <c r="E344" s="6"/>
      <c r="F344" s="6"/>
      <c r="G344" s="6"/>
      <c r="H344" s="6"/>
      <c r="I344" s="6"/>
      <c r="J344" s="6"/>
      <c r="K344" s="6"/>
      <c r="L344" s="7"/>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c r="HU344" s="13"/>
      <c r="HV344" s="13"/>
      <c r="HW344" s="13"/>
      <c r="HX344" s="13"/>
      <c r="HY344" s="13"/>
      <c r="HZ344" s="13"/>
      <c r="IA344" s="13"/>
      <c r="IB344" s="13"/>
      <c r="IC344" s="13"/>
      <c r="ID344" s="13"/>
      <c r="IE344" s="13"/>
      <c r="IF344" s="13"/>
      <c r="IG344" s="13"/>
      <c r="IH344" s="13"/>
      <c r="II344" s="13"/>
      <c r="IJ344" s="13"/>
      <c r="IK344" s="13"/>
      <c r="IL344" s="13"/>
      <c r="IM344" s="13"/>
      <c r="IN344" s="13"/>
      <c r="IO344" s="13"/>
      <c r="IP344" s="13"/>
      <c r="IQ344" s="13"/>
      <c r="IR344" s="13"/>
      <c r="IS344" s="13"/>
      <c r="IT344" s="13"/>
      <c r="IU344" s="13"/>
      <c r="IV344" s="14"/>
    </row>
    <row r="345" spans="2:256" s="12" customFormat="1" ht="21" customHeight="1">
      <c r="B345" s="6"/>
      <c r="C345" s="6"/>
      <c r="D345" s="6"/>
      <c r="E345" s="6"/>
      <c r="F345" s="6"/>
      <c r="G345" s="6"/>
      <c r="H345" s="6"/>
      <c r="I345" s="6"/>
      <c r="J345" s="6"/>
      <c r="K345" s="6"/>
      <c r="L345" s="7"/>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c r="HU345" s="13"/>
      <c r="HV345" s="13"/>
      <c r="HW345" s="13"/>
      <c r="HX345" s="13"/>
      <c r="HY345" s="13"/>
      <c r="HZ345" s="13"/>
      <c r="IA345" s="13"/>
      <c r="IB345" s="13"/>
      <c r="IC345" s="13"/>
      <c r="ID345" s="13"/>
      <c r="IE345" s="13"/>
      <c r="IF345" s="13"/>
      <c r="IG345" s="13"/>
      <c r="IH345" s="13"/>
      <c r="II345" s="13"/>
      <c r="IJ345" s="13"/>
      <c r="IK345" s="13"/>
      <c r="IL345" s="13"/>
      <c r="IM345" s="13"/>
      <c r="IN345" s="13"/>
      <c r="IO345" s="13"/>
      <c r="IP345" s="13"/>
      <c r="IQ345" s="13"/>
      <c r="IR345" s="13"/>
      <c r="IS345" s="13"/>
      <c r="IT345" s="13"/>
      <c r="IU345" s="13"/>
      <c r="IV345" s="14"/>
    </row>
    <row r="346" spans="2:256" s="12" customFormat="1" ht="21" customHeight="1">
      <c r="B346" s="6"/>
      <c r="C346" s="6"/>
      <c r="D346" s="6"/>
      <c r="E346" s="6"/>
      <c r="F346" s="6"/>
      <c r="G346" s="6"/>
      <c r="H346" s="6"/>
      <c r="I346" s="6"/>
      <c r="J346" s="6"/>
      <c r="K346" s="6"/>
      <c r="L346" s="7"/>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c r="HY346" s="13"/>
      <c r="HZ346" s="13"/>
      <c r="IA346" s="13"/>
      <c r="IB346" s="13"/>
      <c r="IC346" s="13"/>
      <c r="ID346" s="13"/>
      <c r="IE346" s="13"/>
      <c r="IF346" s="13"/>
      <c r="IG346" s="13"/>
      <c r="IH346" s="13"/>
      <c r="II346" s="13"/>
      <c r="IJ346" s="13"/>
      <c r="IK346" s="13"/>
      <c r="IL346" s="13"/>
      <c r="IM346" s="13"/>
      <c r="IN346" s="13"/>
      <c r="IO346" s="13"/>
      <c r="IP346" s="13"/>
      <c r="IQ346" s="13"/>
      <c r="IR346" s="13"/>
      <c r="IS346" s="13"/>
      <c r="IT346" s="13"/>
      <c r="IU346" s="13"/>
      <c r="IV346" s="14"/>
    </row>
    <row r="347" spans="2:256" s="12" customFormat="1" ht="21" customHeight="1">
      <c r="B347" s="6"/>
      <c r="C347" s="6"/>
      <c r="D347" s="6"/>
      <c r="E347" s="6"/>
      <c r="F347" s="6"/>
      <c r="G347" s="6"/>
      <c r="H347" s="6"/>
      <c r="I347" s="6"/>
      <c r="J347" s="6"/>
      <c r="K347" s="6"/>
      <c r="L347" s="7"/>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c r="HY347" s="13"/>
      <c r="HZ347" s="13"/>
      <c r="IA347" s="13"/>
      <c r="IB347" s="13"/>
      <c r="IC347" s="13"/>
      <c r="ID347" s="13"/>
      <c r="IE347" s="13"/>
      <c r="IF347" s="13"/>
      <c r="IG347" s="13"/>
      <c r="IH347" s="13"/>
      <c r="II347" s="13"/>
      <c r="IJ347" s="13"/>
      <c r="IK347" s="13"/>
      <c r="IL347" s="13"/>
      <c r="IM347" s="13"/>
      <c r="IN347" s="13"/>
      <c r="IO347" s="13"/>
      <c r="IP347" s="13"/>
      <c r="IQ347" s="13"/>
      <c r="IR347" s="13"/>
      <c r="IS347" s="13"/>
      <c r="IT347" s="13"/>
      <c r="IU347" s="13"/>
      <c r="IV347" s="14"/>
    </row>
    <row r="348" spans="2:256" s="12" customFormat="1" ht="21" customHeight="1">
      <c r="B348" s="6"/>
      <c r="C348" s="6"/>
      <c r="D348" s="6"/>
      <c r="E348" s="6"/>
      <c r="F348" s="6"/>
      <c r="G348" s="6"/>
      <c r="H348" s="6"/>
      <c r="I348" s="6"/>
      <c r="J348" s="6"/>
      <c r="K348" s="6"/>
      <c r="L348" s="7"/>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c r="HU348" s="13"/>
      <c r="HV348" s="13"/>
      <c r="HW348" s="13"/>
      <c r="HX348" s="13"/>
      <c r="HY348" s="13"/>
      <c r="HZ348" s="13"/>
      <c r="IA348" s="13"/>
      <c r="IB348" s="13"/>
      <c r="IC348" s="13"/>
      <c r="ID348" s="13"/>
      <c r="IE348" s="13"/>
      <c r="IF348" s="13"/>
      <c r="IG348" s="13"/>
      <c r="IH348" s="13"/>
      <c r="II348" s="13"/>
      <c r="IJ348" s="13"/>
      <c r="IK348" s="13"/>
      <c r="IL348" s="13"/>
      <c r="IM348" s="13"/>
      <c r="IN348" s="13"/>
      <c r="IO348" s="13"/>
      <c r="IP348" s="13"/>
      <c r="IQ348" s="13"/>
      <c r="IR348" s="13"/>
      <c r="IS348" s="13"/>
      <c r="IT348" s="13"/>
      <c r="IU348" s="13"/>
      <c r="IV348" s="14"/>
    </row>
    <row r="349" spans="2:256" s="12" customFormat="1" ht="21" customHeight="1">
      <c r="B349" s="6"/>
      <c r="C349" s="6"/>
      <c r="D349" s="6"/>
      <c r="E349" s="6"/>
      <c r="F349" s="6"/>
      <c r="G349" s="6"/>
      <c r="H349" s="6"/>
      <c r="I349" s="6"/>
      <c r="J349" s="6"/>
      <c r="K349" s="6"/>
      <c r="L349" s="7"/>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c r="HU349" s="13"/>
      <c r="HV349" s="13"/>
      <c r="HW349" s="13"/>
      <c r="HX349" s="13"/>
      <c r="HY349" s="13"/>
      <c r="HZ349" s="13"/>
      <c r="IA349" s="13"/>
      <c r="IB349" s="13"/>
      <c r="IC349" s="13"/>
      <c r="ID349" s="13"/>
      <c r="IE349" s="13"/>
      <c r="IF349" s="13"/>
      <c r="IG349" s="13"/>
      <c r="IH349" s="13"/>
      <c r="II349" s="13"/>
      <c r="IJ349" s="13"/>
      <c r="IK349" s="13"/>
      <c r="IL349" s="13"/>
      <c r="IM349" s="13"/>
      <c r="IN349" s="13"/>
      <c r="IO349" s="13"/>
      <c r="IP349" s="13"/>
      <c r="IQ349" s="13"/>
      <c r="IR349" s="13"/>
      <c r="IS349" s="13"/>
      <c r="IT349" s="13"/>
      <c r="IU349" s="13"/>
      <c r="IV349" s="14"/>
    </row>
    <row r="350" spans="2:256" s="12" customFormat="1" ht="21" customHeight="1">
      <c r="B350" s="6"/>
      <c r="C350" s="6"/>
      <c r="D350" s="6"/>
      <c r="E350" s="6"/>
      <c r="F350" s="6"/>
      <c r="G350" s="6"/>
      <c r="H350" s="6"/>
      <c r="I350" s="6"/>
      <c r="J350" s="6"/>
      <c r="K350" s="6"/>
      <c r="L350" s="7"/>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c r="HU350" s="13"/>
      <c r="HV350" s="13"/>
      <c r="HW350" s="13"/>
      <c r="HX350" s="13"/>
      <c r="HY350" s="13"/>
      <c r="HZ350" s="13"/>
      <c r="IA350" s="13"/>
      <c r="IB350" s="13"/>
      <c r="IC350" s="13"/>
      <c r="ID350" s="13"/>
      <c r="IE350" s="13"/>
      <c r="IF350" s="13"/>
      <c r="IG350" s="13"/>
      <c r="IH350" s="13"/>
      <c r="II350" s="13"/>
      <c r="IJ350" s="13"/>
      <c r="IK350" s="13"/>
      <c r="IL350" s="13"/>
      <c r="IM350" s="13"/>
      <c r="IN350" s="13"/>
      <c r="IO350" s="13"/>
      <c r="IP350" s="13"/>
      <c r="IQ350" s="13"/>
      <c r="IR350" s="13"/>
      <c r="IS350" s="13"/>
      <c r="IT350" s="13"/>
      <c r="IU350" s="13"/>
      <c r="IV350" s="14"/>
    </row>
    <row r="351" spans="2:256" s="12" customFormat="1" ht="21" customHeight="1">
      <c r="B351" s="6"/>
      <c r="C351" s="6"/>
      <c r="D351" s="6"/>
      <c r="E351" s="6"/>
      <c r="F351" s="6"/>
      <c r="G351" s="6"/>
      <c r="H351" s="6"/>
      <c r="I351" s="6"/>
      <c r="J351" s="6"/>
      <c r="K351" s="6"/>
      <c r="L351" s="7"/>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c r="HU351" s="13"/>
      <c r="HV351" s="13"/>
      <c r="HW351" s="13"/>
      <c r="HX351" s="13"/>
      <c r="HY351" s="13"/>
      <c r="HZ351" s="13"/>
      <c r="IA351" s="13"/>
      <c r="IB351" s="13"/>
      <c r="IC351" s="13"/>
      <c r="ID351" s="13"/>
      <c r="IE351" s="13"/>
      <c r="IF351" s="13"/>
      <c r="IG351" s="13"/>
      <c r="IH351" s="13"/>
      <c r="II351" s="13"/>
      <c r="IJ351" s="13"/>
      <c r="IK351" s="13"/>
      <c r="IL351" s="13"/>
      <c r="IM351" s="13"/>
      <c r="IN351" s="13"/>
      <c r="IO351" s="13"/>
      <c r="IP351" s="13"/>
      <c r="IQ351" s="13"/>
      <c r="IR351" s="13"/>
      <c r="IS351" s="13"/>
      <c r="IT351" s="13"/>
      <c r="IU351" s="13"/>
      <c r="IV351" s="14"/>
    </row>
    <row r="352" spans="2:256" s="12" customFormat="1" ht="21" customHeight="1">
      <c r="B352" s="6"/>
      <c r="C352" s="6"/>
      <c r="D352" s="6"/>
      <c r="E352" s="6"/>
      <c r="F352" s="6"/>
      <c r="G352" s="6"/>
      <c r="H352" s="6"/>
      <c r="I352" s="6"/>
      <c r="J352" s="6"/>
      <c r="K352" s="6"/>
      <c r="L352" s="7"/>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c r="HU352" s="13"/>
      <c r="HV352" s="13"/>
      <c r="HW352" s="13"/>
      <c r="HX352" s="13"/>
      <c r="HY352" s="13"/>
      <c r="HZ352" s="13"/>
      <c r="IA352" s="13"/>
      <c r="IB352" s="13"/>
      <c r="IC352" s="13"/>
      <c r="ID352" s="13"/>
      <c r="IE352" s="13"/>
      <c r="IF352" s="13"/>
      <c r="IG352" s="13"/>
      <c r="IH352" s="13"/>
      <c r="II352" s="13"/>
      <c r="IJ352" s="13"/>
      <c r="IK352" s="13"/>
      <c r="IL352" s="13"/>
      <c r="IM352" s="13"/>
      <c r="IN352" s="13"/>
      <c r="IO352" s="13"/>
      <c r="IP352" s="13"/>
      <c r="IQ352" s="13"/>
      <c r="IR352" s="13"/>
      <c r="IS352" s="13"/>
      <c r="IT352" s="13"/>
      <c r="IU352" s="13"/>
      <c r="IV352" s="14"/>
    </row>
    <row r="353" spans="2:256" s="12" customFormat="1" ht="21" customHeight="1">
      <c r="B353" s="6"/>
      <c r="C353" s="6"/>
      <c r="D353" s="6"/>
      <c r="E353" s="6"/>
      <c r="F353" s="6"/>
      <c r="G353" s="6"/>
      <c r="H353" s="6"/>
      <c r="I353" s="6"/>
      <c r="J353" s="6"/>
      <c r="K353" s="6"/>
      <c r="L353" s="7"/>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c r="HU353" s="13"/>
      <c r="HV353" s="13"/>
      <c r="HW353" s="13"/>
      <c r="HX353" s="13"/>
      <c r="HY353" s="13"/>
      <c r="HZ353" s="13"/>
      <c r="IA353" s="13"/>
      <c r="IB353" s="13"/>
      <c r="IC353" s="13"/>
      <c r="ID353" s="13"/>
      <c r="IE353" s="13"/>
      <c r="IF353" s="13"/>
      <c r="IG353" s="13"/>
      <c r="IH353" s="13"/>
      <c r="II353" s="13"/>
      <c r="IJ353" s="13"/>
      <c r="IK353" s="13"/>
      <c r="IL353" s="13"/>
      <c r="IM353" s="13"/>
      <c r="IN353" s="13"/>
      <c r="IO353" s="13"/>
      <c r="IP353" s="13"/>
      <c r="IQ353" s="13"/>
      <c r="IR353" s="13"/>
      <c r="IS353" s="13"/>
      <c r="IT353" s="13"/>
      <c r="IU353" s="13"/>
      <c r="IV353" s="14"/>
    </row>
    <row r="354" spans="2:256" s="12" customFormat="1" ht="21" customHeight="1">
      <c r="B354" s="6"/>
      <c r="C354" s="6"/>
      <c r="D354" s="6"/>
      <c r="E354" s="6"/>
      <c r="F354" s="6"/>
      <c r="G354" s="6"/>
      <c r="H354" s="6"/>
      <c r="I354" s="6"/>
      <c r="J354" s="6"/>
      <c r="K354" s="6"/>
      <c r="L354" s="7"/>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c r="HU354" s="13"/>
      <c r="HV354" s="13"/>
      <c r="HW354" s="13"/>
      <c r="HX354" s="13"/>
      <c r="HY354" s="13"/>
      <c r="HZ354" s="13"/>
      <c r="IA354" s="13"/>
      <c r="IB354" s="13"/>
      <c r="IC354" s="13"/>
      <c r="ID354" s="13"/>
      <c r="IE354" s="13"/>
      <c r="IF354" s="13"/>
      <c r="IG354" s="13"/>
      <c r="IH354" s="13"/>
      <c r="II354" s="13"/>
      <c r="IJ354" s="13"/>
      <c r="IK354" s="13"/>
      <c r="IL354" s="13"/>
      <c r="IM354" s="13"/>
      <c r="IN354" s="13"/>
      <c r="IO354" s="13"/>
      <c r="IP354" s="13"/>
      <c r="IQ354" s="13"/>
      <c r="IR354" s="13"/>
      <c r="IS354" s="13"/>
      <c r="IT354" s="13"/>
      <c r="IU354" s="13"/>
      <c r="IV354" s="14"/>
    </row>
    <row r="355" spans="2:256" s="12" customFormat="1" ht="21" customHeight="1">
      <c r="B355" s="6"/>
      <c r="C355" s="6"/>
      <c r="D355" s="6"/>
      <c r="E355" s="6"/>
      <c r="F355" s="6"/>
      <c r="G355" s="6"/>
      <c r="H355" s="6"/>
      <c r="I355" s="6"/>
      <c r="J355" s="6"/>
      <c r="K355" s="6"/>
      <c r="L355" s="7"/>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c r="HY355" s="13"/>
      <c r="HZ355" s="13"/>
      <c r="IA355" s="13"/>
      <c r="IB355" s="13"/>
      <c r="IC355" s="13"/>
      <c r="ID355" s="13"/>
      <c r="IE355" s="13"/>
      <c r="IF355" s="13"/>
      <c r="IG355" s="13"/>
      <c r="IH355" s="13"/>
      <c r="II355" s="13"/>
      <c r="IJ355" s="13"/>
      <c r="IK355" s="13"/>
      <c r="IL355" s="13"/>
      <c r="IM355" s="13"/>
      <c r="IN355" s="13"/>
      <c r="IO355" s="13"/>
      <c r="IP355" s="13"/>
      <c r="IQ355" s="13"/>
      <c r="IR355" s="13"/>
      <c r="IS355" s="13"/>
      <c r="IT355" s="13"/>
      <c r="IU355" s="13"/>
      <c r="IV355" s="14"/>
    </row>
    <row r="356" spans="2:256" s="12" customFormat="1" ht="21" customHeight="1">
      <c r="B356" s="6"/>
      <c r="C356" s="6"/>
      <c r="D356" s="6"/>
      <c r="E356" s="6"/>
      <c r="F356" s="6"/>
      <c r="G356" s="6"/>
      <c r="H356" s="6"/>
      <c r="I356" s="6"/>
      <c r="J356" s="6"/>
      <c r="K356" s="6"/>
      <c r="L356" s="7"/>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c r="HU356" s="13"/>
      <c r="HV356" s="13"/>
      <c r="HW356" s="13"/>
      <c r="HX356" s="13"/>
      <c r="HY356" s="13"/>
      <c r="HZ356" s="13"/>
      <c r="IA356" s="13"/>
      <c r="IB356" s="13"/>
      <c r="IC356" s="13"/>
      <c r="ID356" s="13"/>
      <c r="IE356" s="13"/>
      <c r="IF356" s="13"/>
      <c r="IG356" s="13"/>
      <c r="IH356" s="13"/>
      <c r="II356" s="13"/>
      <c r="IJ356" s="13"/>
      <c r="IK356" s="13"/>
      <c r="IL356" s="13"/>
      <c r="IM356" s="13"/>
      <c r="IN356" s="13"/>
      <c r="IO356" s="13"/>
      <c r="IP356" s="13"/>
      <c r="IQ356" s="13"/>
      <c r="IR356" s="13"/>
      <c r="IS356" s="13"/>
      <c r="IT356" s="13"/>
      <c r="IU356" s="13"/>
      <c r="IV356" s="14"/>
    </row>
    <row r="357" spans="2:256" s="12" customFormat="1" ht="21" customHeight="1">
      <c r="B357" s="6"/>
      <c r="C357" s="6"/>
      <c r="D357" s="6"/>
      <c r="E357" s="6"/>
      <c r="F357" s="6"/>
      <c r="G357" s="6"/>
      <c r="H357" s="6"/>
      <c r="I357" s="6"/>
      <c r="J357" s="6"/>
      <c r="K357" s="6"/>
      <c r="L357" s="7"/>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c r="HY357" s="13"/>
      <c r="HZ357" s="13"/>
      <c r="IA357" s="13"/>
      <c r="IB357" s="13"/>
      <c r="IC357" s="13"/>
      <c r="ID357" s="13"/>
      <c r="IE357" s="13"/>
      <c r="IF357" s="13"/>
      <c r="IG357" s="13"/>
      <c r="IH357" s="13"/>
      <c r="II357" s="13"/>
      <c r="IJ357" s="13"/>
      <c r="IK357" s="13"/>
      <c r="IL357" s="13"/>
      <c r="IM357" s="13"/>
      <c r="IN357" s="13"/>
      <c r="IO357" s="13"/>
      <c r="IP357" s="13"/>
      <c r="IQ357" s="13"/>
      <c r="IR357" s="13"/>
      <c r="IS357" s="13"/>
      <c r="IT357" s="13"/>
      <c r="IU357" s="13"/>
      <c r="IV357" s="14"/>
    </row>
    <row r="358" spans="2:256" s="12" customFormat="1" ht="21" customHeight="1">
      <c r="B358" s="6"/>
      <c r="C358" s="6"/>
      <c r="D358" s="6"/>
      <c r="E358" s="6"/>
      <c r="F358" s="6"/>
      <c r="G358" s="6"/>
      <c r="H358" s="6"/>
      <c r="I358" s="6"/>
      <c r="J358" s="6"/>
      <c r="K358" s="6"/>
      <c r="L358" s="7"/>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c r="HU358" s="13"/>
      <c r="HV358" s="13"/>
      <c r="HW358" s="13"/>
      <c r="HX358" s="13"/>
      <c r="HY358" s="13"/>
      <c r="HZ358" s="13"/>
      <c r="IA358" s="13"/>
      <c r="IB358" s="13"/>
      <c r="IC358" s="13"/>
      <c r="ID358" s="13"/>
      <c r="IE358" s="13"/>
      <c r="IF358" s="13"/>
      <c r="IG358" s="13"/>
      <c r="IH358" s="13"/>
      <c r="II358" s="13"/>
      <c r="IJ358" s="13"/>
      <c r="IK358" s="13"/>
      <c r="IL358" s="13"/>
      <c r="IM358" s="13"/>
      <c r="IN358" s="13"/>
      <c r="IO358" s="13"/>
      <c r="IP358" s="13"/>
      <c r="IQ358" s="13"/>
      <c r="IR358" s="13"/>
      <c r="IS358" s="13"/>
      <c r="IT358" s="13"/>
      <c r="IU358" s="13"/>
      <c r="IV358" s="14"/>
    </row>
    <row r="359" spans="2:256" s="12" customFormat="1" ht="21" customHeight="1">
      <c r="B359" s="6"/>
      <c r="C359" s="6"/>
      <c r="D359" s="6"/>
      <c r="E359" s="6"/>
      <c r="F359" s="6"/>
      <c r="G359" s="6"/>
      <c r="H359" s="6"/>
      <c r="I359" s="6"/>
      <c r="J359" s="6"/>
      <c r="K359" s="6"/>
      <c r="L359" s="7"/>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c r="HT359" s="13"/>
      <c r="HU359" s="13"/>
      <c r="HV359" s="13"/>
      <c r="HW359" s="13"/>
      <c r="HX359" s="13"/>
      <c r="HY359" s="13"/>
      <c r="HZ359" s="13"/>
      <c r="IA359" s="13"/>
      <c r="IB359" s="13"/>
      <c r="IC359" s="13"/>
      <c r="ID359" s="13"/>
      <c r="IE359" s="13"/>
      <c r="IF359" s="13"/>
      <c r="IG359" s="13"/>
      <c r="IH359" s="13"/>
      <c r="II359" s="13"/>
      <c r="IJ359" s="13"/>
      <c r="IK359" s="13"/>
      <c r="IL359" s="13"/>
      <c r="IM359" s="13"/>
      <c r="IN359" s="13"/>
      <c r="IO359" s="13"/>
      <c r="IP359" s="13"/>
      <c r="IQ359" s="13"/>
      <c r="IR359" s="13"/>
      <c r="IS359" s="13"/>
      <c r="IT359" s="13"/>
      <c r="IU359" s="13"/>
      <c r="IV359" s="14"/>
    </row>
    <row r="360" spans="2:256" s="12" customFormat="1" ht="21" customHeight="1">
      <c r="B360" s="6"/>
      <c r="C360" s="6"/>
      <c r="D360" s="6"/>
      <c r="E360" s="6"/>
      <c r="F360" s="6"/>
      <c r="G360" s="6"/>
      <c r="H360" s="6"/>
      <c r="I360" s="6"/>
      <c r="J360" s="6"/>
      <c r="K360" s="6"/>
      <c r="L360" s="7"/>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c r="HT360" s="13"/>
      <c r="HU360" s="13"/>
      <c r="HV360" s="13"/>
      <c r="HW360" s="13"/>
      <c r="HX360" s="13"/>
      <c r="HY360" s="13"/>
      <c r="HZ360" s="13"/>
      <c r="IA360" s="13"/>
      <c r="IB360" s="13"/>
      <c r="IC360" s="13"/>
      <c r="ID360" s="13"/>
      <c r="IE360" s="13"/>
      <c r="IF360" s="13"/>
      <c r="IG360" s="13"/>
      <c r="IH360" s="13"/>
      <c r="II360" s="13"/>
      <c r="IJ360" s="13"/>
      <c r="IK360" s="13"/>
      <c r="IL360" s="13"/>
      <c r="IM360" s="13"/>
      <c r="IN360" s="13"/>
      <c r="IO360" s="13"/>
      <c r="IP360" s="13"/>
      <c r="IQ360" s="13"/>
      <c r="IR360" s="13"/>
      <c r="IS360" s="13"/>
      <c r="IT360" s="13"/>
      <c r="IU360" s="13"/>
      <c r="IV360" s="14"/>
    </row>
    <row r="361" spans="2:256" s="12" customFormat="1" ht="21" customHeight="1">
      <c r="B361" s="6"/>
      <c r="C361" s="6"/>
      <c r="D361" s="6"/>
      <c r="E361" s="6"/>
      <c r="F361" s="6"/>
      <c r="G361" s="6"/>
      <c r="H361" s="6"/>
      <c r="I361" s="6"/>
      <c r="J361" s="6"/>
      <c r="K361" s="6"/>
      <c r="L361" s="7"/>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c r="HT361" s="13"/>
      <c r="HU361" s="13"/>
      <c r="HV361" s="13"/>
      <c r="HW361" s="13"/>
      <c r="HX361" s="13"/>
      <c r="HY361" s="13"/>
      <c r="HZ361" s="13"/>
      <c r="IA361" s="13"/>
      <c r="IB361" s="13"/>
      <c r="IC361" s="13"/>
      <c r="ID361" s="13"/>
      <c r="IE361" s="13"/>
      <c r="IF361" s="13"/>
      <c r="IG361" s="13"/>
      <c r="IH361" s="13"/>
      <c r="II361" s="13"/>
      <c r="IJ361" s="13"/>
      <c r="IK361" s="13"/>
      <c r="IL361" s="13"/>
      <c r="IM361" s="13"/>
      <c r="IN361" s="13"/>
      <c r="IO361" s="13"/>
      <c r="IP361" s="13"/>
      <c r="IQ361" s="13"/>
      <c r="IR361" s="13"/>
      <c r="IS361" s="13"/>
      <c r="IT361" s="13"/>
      <c r="IU361" s="13"/>
      <c r="IV361" s="14"/>
    </row>
    <row r="362" spans="2:256" s="12" customFormat="1" ht="21" customHeight="1">
      <c r="B362" s="6"/>
      <c r="C362" s="6"/>
      <c r="D362" s="6"/>
      <c r="E362" s="6"/>
      <c r="F362" s="6"/>
      <c r="G362" s="6"/>
      <c r="H362" s="6"/>
      <c r="I362" s="6"/>
      <c r="J362" s="6"/>
      <c r="K362" s="6"/>
      <c r="L362" s="7"/>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c r="HT362" s="13"/>
      <c r="HU362" s="13"/>
      <c r="HV362" s="13"/>
      <c r="HW362" s="13"/>
      <c r="HX362" s="13"/>
      <c r="HY362" s="13"/>
      <c r="HZ362" s="13"/>
      <c r="IA362" s="13"/>
      <c r="IB362" s="13"/>
      <c r="IC362" s="13"/>
      <c r="ID362" s="13"/>
      <c r="IE362" s="13"/>
      <c r="IF362" s="13"/>
      <c r="IG362" s="13"/>
      <c r="IH362" s="13"/>
      <c r="II362" s="13"/>
      <c r="IJ362" s="13"/>
      <c r="IK362" s="13"/>
      <c r="IL362" s="13"/>
      <c r="IM362" s="13"/>
      <c r="IN362" s="13"/>
      <c r="IO362" s="13"/>
      <c r="IP362" s="13"/>
      <c r="IQ362" s="13"/>
      <c r="IR362" s="13"/>
      <c r="IS362" s="13"/>
      <c r="IT362" s="13"/>
      <c r="IU362" s="13"/>
      <c r="IV362" s="14"/>
    </row>
    <row r="363" spans="2:256" s="12" customFormat="1" ht="21" customHeight="1">
      <c r="B363" s="6"/>
      <c r="C363" s="6"/>
      <c r="D363" s="6"/>
      <c r="E363" s="6"/>
      <c r="F363" s="6"/>
      <c r="G363" s="6"/>
      <c r="H363" s="6"/>
      <c r="I363" s="6"/>
      <c r="J363" s="6"/>
      <c r="K363" s="6"/>
      <c r="L363" s="7"/>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c r="HT363" s="13"/>
      <c r="HU363" s="13"/>
      <c r="HV363" s="13"/>
      <c r="HW363" s="13"/>
      <c r="HX363" s="13"/>
      <c r="HY363" s="13"/>
      <c r="HZ363" s="13"/>
      <c r="IA363" s="13"/>
      <c r="IB363" s="13"/>
      <c r="IC363" s="13"/>
      <c r="ID363" s="13"/>
      <c r="IE363" s="13"/>
      <c r="IF363" s="13"/>
      <c r="IG363" s="13"/>
      <c r="IH363" s="13"/>
      <c r="II363" s="13"/>
      <c r="IJ363" s="13"/>
      <c r="IK363" s="13"/>
      <c r="IL363" s="13"/>
      <c r="IM363" s="13"/>
      <c r="IN363" s="13"/>
      <c r="IO363" s="13"/>
      <c r="IP363" s="13"/>
      <c r="IQ363" s="13"/>
      <c r="IR363" s="13"/>
      <c r="IS363" s="13"/>
      <c r="IT363" s="13"/>
      <c r="IU363" s="13"/>
      <c r="IV363" s="14"/>
    </row>
    <row r="364" spans="2:256" s="12" customFormat="1" ht="21" customHeight="1">
      <c r="B364" s="6"/>
      <c r="C364" s="6"/>
      <c r="D364" s="6"/>
      <c r="E364" s="6"/>
      <c r="F364" s="6"/>
      <c r="G364" s="6"/>
      <c r="H364" s="6"/>
      <c r="I364" s="6"/>
      <c r="J364" s="6"/>
      <c r="K364" s="6"/>
      <c r="L364" s="7"/>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c r="HT364" s="13"/>
      <c r="HU364" s="13"/>
      <c r="HV364" s="13"/>
      <c r="HW364" s="13"/>
      <c r="HX364" s="13"/>
      <c r="HY364" s="13"/>
      <c r="HZ364" s="13"/>
      <c r="IA364" s="13"/>
      <c r="IB364" s="13"/>
      <c r="IC364" s="13"/>
      <c r="ID364" s="13"/>
      <c r="IE364" s="13"/>
      <c r="IF364" s="13"/>
      <c r="IG364" s="13"/>
      <c r="IH364" s="13"/>
      <c r="II364" s="13"/>
      <c r="IJ364" s="13"/>
      <c r="IK364" s="13"/>
      <c r="IL364" s="13"/>
      <c r="IM364" s="13"/>
      <c r="IN364" s="13"/>
      <c r="IO364" s="13"/>
      <c r="IP364" s="13"/>
      <c r="IQ364" s="13"/>
      <c r="IR364" s="13"/>
      <c r="IS364" s="13"/>
      <c r="IT364" s="13"/>
      <c r="IU364" s="13"/>
      <c r="IV364" s="14"/>
    </row>
    <row r="365" spans="2:256" s="12" customFormat="1" ht="21" customHeight="1">
      <c r="B365" s="6"/>
      <c r="C365" s="6"/>
      <c r="D365" s="6"/>
      <c r="E365" s="6"/>
      <c r="F365" s="6"/>
      <c r="G365" s="6"/>
      <c r="H365" s="6"/>
      <c r="I365" s="6"/>
      <c r="J365" s="6"/>
      <c r="K365" s="6"/>
      <c r="L365" s="7"/>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c r="HT365" s="13"/>
      <c r="HU365" s="13"/>
      <c r="HV365" s="13"/>
      <c r="HW365" s="13"/>
      <c r="HX365" s="13"/>
      <c r="HY365" s="13"/>
      <c r="HZ365" s="13"/>
      <c r="IA365" s="13"/>
      <c r="IB365" s="13"/>
      <c r="IC365" s="13"/>
      <c r="ID365" s="13"/>
      <c r="IE365" s="13"/>
      <c r="IF365" s="13"/>
      <c r="IG365" s="13"/>
      <c r="IH365" s="13"/>
      <c r="II365" s="13"/>
      <c r="IJ365" s="13"/>
      <c r="IK365" s="13"/>
      <c r="IL365" s="13"/>
      <c r="IM365" s="13"/>
      <c r="IN365" s="13"/>
      <c r="IO365" s="13"/>
      <c r="IP365" s="13"/>
      <c r="IQ365" s="13"/>
      <c r="IR365" s="13"/>
      <c r="IS365" s="13"/>
      <c r="IT365" s="13"/>
      <c r="IU365" s="13"/>
      <c r="IV365" s="14"/>
    </row>
    <row r="366" spans="2:256" s="12" customFormat="1" ht="21" customHeight="1">
      <c r="B366" s="6"/>
      <c r="C366" s="6"/>
      <c r="D366" s="6"/>
      <c r="E366" s="6"/>
      <c r="F366" s="6"/>
      <c r="G366" s="6"/>
      <c r="H366" s="6"/>
      <c r="I366" s="6"/>
      <c r="J366" s="6"/>
      <c r="K366" s="6"/>
      <c r="L366" s="7"/>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c r="HT366" s="13"/>
      <c r="HU366" s="13"/>
      <c r="HV366" s="13"/>
      <c r="HW366" s="13"/>
      <c r="HX366" s="13"/>
      <c r="HY366" s="13"/>
      <c r="HZ366" s="13"/>
      <c r="IA366" s="13"/>
      <c r="IB366" s="13"/>
      <c r="IC366" s="13"/>
      <c r="ID366" s="13"/>
      <c r="IE366" s="13"/>
      <c r="IF366" s="13"/>
      <c r="IG366" s="13"/>
      <c r="IH366" s="13"/>
      <c r="II366" s="13"/>
      <c r="IJ366" s="13"/>
      <c r="IK366" s="13"/>
      <c r="IL366" s="13"/>
      <c r="IM366" s="13"/>
      <c r="IN366" s="13"/>
      <c r="IO366" s="13"/>
      <c r="IP366" s="13"/>
      <c r="IQ366" s="13"/>
      <c r="IR366" s="13"/>
      <c r="IS366" s="13"/>
      <c r="IT366" s="13"/>
      <c r="IU366" s="13"/>
      <c r="IV366" s="14"/>
    </row>
    <row r="367" spans="2:256" s="12" customFormat="1" ht="21" customHeight="1">
      <c r="B367" s="6"/>
      <c r="C367" s="6"/>
      <c r="D367" s="6"/>
      <c r="E367" s="6"/>
      <c r="F367" s="6"/>
      <c r="G367" s="6"/>
      <c r="H367" s="6"/>
      <c r="I367" s="6"/>
      <c r="J367" s="6"/>
      <c r="K367" s="6"/>
      <c r="L367" s="7"/>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c r="HT367" s="13"/>
      <c r="HU367" s="13"/>
      <c r="HV367" s="13"/>
      <c r="HW367" s="13"/>
      <c r="HX367" s="13"/>
      <c r="HY367" s="13"/>
      <c r="HZ367" s="13"/>
      <c r="IA367" s="13"/>
      <c r="IB367" s="13"/>
      <c r="IC367" s="13"/>
      <c r="ID367" s="13"/>
      <c r="IE367" s="13"/>
      <c r="IF367" s="13"/>
      <c r="IG367" s="13"/>
      <c r="IH367" s="13"/>
      <c r="II367" s="13"/>
      <c r="IJ367" s="13"/>
      <c r="IK367" s="13"/>
      <c r="IL367" s="13"/>
      <c r="IM367" s="13"/>
      <c r="IN367" s="13"/>
      <c r="IO367" s="13"/>
      <c r="IP367" s="13"/>
      <c r="IQ367" s="13"/>
      <c r="IR367" s="13"/>
      <c r="IS367" s="13"/>
      <c r="IT367" s="13"/>
      <c r="IU367" s="13"/>
      <c r="IV367" s="14"/>
    </row>
    <row r="368" spans="2:256" s="12" customFormat="1" ht="21" customHeight="1">
      <c r="B368" s="6"/>
      <c r="C368" s="6"/>
      <c r="D368" s="6"/>
      <c r="E368" s="6"/>
      <c r="F368" s="6"/>
      <c r="G368" s="6"/>
      <c r="H368" s="6"/>
      <c r="I368" s="6"/>
      <c r="J368" s="6"/>
      <c r="K368" s="6"/>
      <c r="L368" s="7"/>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c r="HU368" s="13"/>
      <c r="HV368" s="13"/>
      <c r="HW368" s="13"/>
      <c r="HX368" s="13"/>
      <c r="HY368" s="13"/>
      <c r="HZ368" s="13"/>
      <c r="IA368" s="13"/>
      <c r="IB368" s="13"/>
      <c r="IC368" s="13"/>
      <c r="ID368" s="13"/>
      <c r="IE368" s="13"/>
      <c r="IF368" s="13"/>
      <c r="IG368" s="13"/>
      <c r="IH368" s="13"/>
      <c r="II368" s="13"/>
      <c r="IJ368" s="13"/>
      <c r="IK368" s="13"/>
      <c r="IL368" s="13"/>
      <c r="IM368" s="13"/>
      <c r="IN368" s="13"/>
      <c r="IO368" s="13"/>
      <c r="IP368" s="13"/>
      <c r="IQ368" s="13"/>
      <c r="IR368" s="13"/>
      <c r="IS368" s="13"/>
      <c r="IT368" s="13"/>
      <c r="IU368" s="13"/>
      <c r="IV368" s="14"/>
    </row>
    <row r="369" spans="2:256" s="12" customFormat="1" ht="21" customHeight="1">
      <c r="B369" s="6"/>
      <c r="C369" s="6"/>
      <c r="D369" s="6"/>
      <c r="E369" s="6"/>
      <c r="F369" s="6"/>
      <c r="G369" s="6"/>
      <c r="H369" s="6"/>
      <c r="I369" s="6"/>
      <c r="J369" s="6"/>
      <c r="K369" s="6"/>
      <c r="L369" s="7"/>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c r="HY369" s="13"/>
      <c r="HZ369" s="13"/>
      <c r="IA369" s="13"/>
      <c r="IB369" s="13"/>
      <c r="IC369" s="13"/>
      <c r="ID369" s="13"/>
      <c r="IE369" s="13"/>
      <c r="IF369" s="13"/>
      <c r="IG369" s="13"/>
      <c r="IH369" s="13"/>
      <c r="II369" s="13"/>
      <c r="IJ369" s="13"/>
      <c r="IK369" s="13"/>
      <c r="IL369" s="13"/>
      <c r="IM369" s="13"/>
      <c r="IN369" s="13"/>
      <c r="IO369" s="13"/>
      <c r="IP369" s="13"/>
      <c r="IQ369" s="13"/>
      <c r="IR369" s="13"/>
      <c r="IS369" s="13"/>
      <c r="IT369" s="13"/>
      <c r="IU369" s="13"/>
      <c r="IV369" s="14"/>
    </row>
    <row r="370" spans="2:256" s="12" customFormat="1" ht="21" customHeight="1">
      <c r="B370" s="6"/>
      <c r="C370" s="6"/>
      <c r="D370" s="6"/>
      <c r="E370" s="6"/>
      <c r="F370" s="6"/>
      <c r="G370" s="6"/>
      <c r="H370" s="6"/>
      <c r="I370" s="6"/>
      <c r="J370" s="6"/>
      <c r="K370" s="6"/>
      <c r="L370" s="7"/>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c r="HY370" s="13"/>
      <c r="HZ370" s="13"/>
      <c r="IA370" s="13"/>
      <c r="IB370" s="13"/>
      <c r="IC370" s="13"/>
      <c r="ID370" s="13"/>
      <c r="IE370" s="13"/>
      <c r="IF370" s="13"/>
      <c r="IG370" s="13"/>
      <c r="IH370" s="13"/>
      <c r="II370" s="13"/>
      <c r="IJ370" s="13"/>
      <c r="IK370" s="13"/>
      <c r="IL370" s="13"/>
      <c r="IM370" s="13"/>
      <c r="IN370" s="13"/>
      <c r="IO370" s="13"/>
      <c r="IP370" s="13"/>
      <c r="IQ370" s="13"/>
      <c r="IR370" s="13"/>
      <c r="IS370" s="13"/>
      <c r="IT370" s="13"/>
      <c r="IU370" s="13"/>
      <c r="IV370" s="14"/>
    </row>
    <row r="371" spans="2:256" s="12" customFormat="1" ht="21" customHeight="1">
      <c r="B371" s="6"/>
      <c r="C371" s="6"/>
      <c r="D371" s="6"/>
      <c r="E371" s="6"/>
      <c r="F371" s="6"/>
      <c r="G371" s="6"/>
      <c r="H371" s="6"/>
      <c r="I371" s="6"/>
      <c r="J371" s="6"/>
      <c r="K371" s="6"/>
      <c r="L371" s="7"/>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c r="HU371" s="13"/>
      <c r="HV371" s="13"/>
      <c r="HW371" s="13"/>
      <c r="HX371" s="13"/>
      <c r="HY371" s="13"/>
      <c r="HZ371" s="13"/>
      <c r="IA371" s="13"/>
      <c r="IB371" s="13"/>
      <c r="IC371" s="13"/>
      <c r="ID371" s="13"/>
      <c r="IE371" s="13"/>
      <c r="IF371" s="13"/>
      <c r="IG371" s="13"/>
      <c r="IH371" s="13"/>
      <c r="II371" s="13"/>
      <c r="IJ371" s="13"/>
      <c r="IK371" s="13"/>
      <c r="IL371" s="13"/>
      <c r="IM371" s="13"/>
      <c r="IN371" s="13"/>
      <c r="IO371" s="13"/>
      <c r="IP371" s="13"/>
      <c r="IQ371" s="13"/>
      <c r="IR371" s="13"/>
      <c r="IS371" s="13"/>
      <c r="IT371" s="13"/>
      <c r="IU371" s="13"/>
      <c r="IV371" s="14"/>
    </row>
    <row r="372" spans="2:256" s="12" customFormat="1" ht="21" customHeight="1">
      <c r="B372" s="6"/>
      <c r="C372" s="6"/>
      <c r="D372" s="6"/>
      <c r="E372" s="6"/>
      <c r="F372" s="6"/>
      <c r="G372" s="6"/>
      <c r="H372" s="6"/>
      <c r="I372" s="6"/>
      <c r="J372" s="6"/>
      <c r="K372" s="6"/>
      <c r="L372" s="7"/>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c r="IK372" s="13"/>
      <c r="IL372" s="13"/>
      <c r="IM372" s="13"/>
      <c r="IN372" s="13"/>
      <c r="IO372" s="13"/>
      <c r="IP372" s="13"/>
      <c r="IQ372" s="13"/>
      <c r="IR372" s="13"/>
      <c r="IS372" s="13"/>
      <c r="IT372" s="13"/>
      <c r="IU372" s="13"/>
      <c r="IV372" s="14"/>
    </row>
    <row r="373" spans="2:256" s="12" customFormat="1" ht="21" customHeight="1">
      <c r="B373" s="6"/>
      <c r="C373" s="6"/>
      <c r="D373" s="6"/>
      <c r="E373" s="6"/>
      <c r="F373" s="6"/>
      <c r="G373" s="6"/>
      <c r="H373" s="6"/>
      <c r="I373" s="6"/>
      <c r="J373" s="6"/>
      <c r="K373" s="6"/>
      <c r="L373" s="7"/>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c r="HT373" s="13"/>
      <c r="HU373" s="13"/>
      <c r="HV373" s="13"/>
      <c r="HW373" s="13"/>
      <c r="HX373" s="13"/>
      <c r="HY373" s="13"/>
      <c r="HZ373" s="13"/>
      <c r="IA373" s="13"/>
      <c r="IB373" s="13"/>
      <c r="IC373" s="13"/>
      <c r="ID373" s="13"/>
      <c r="IE373" s="13"/>
      <c r="IF373" s="13"/>
      <c r="IG373" s="13"/>
      <c r="IH373" s="13"/>
      <c r="II373" s="13"/>
      <c r="IJ373" s="13"/>
      <c r="IK373" s="13"/>
      <c r="IL373" s="13"/>
      <c r="IM373" s="13"/>
      <c r="IN373" s="13"/>
      <c r="IO373" s="13"/>
      <c r="IP373" s="13"/>
      <c r="IQ373" s="13"/>
      <c r="IR373" s="13"/>
      <c r="IS373" s="13"/>
      <c r="IT373" s="13"/>
      <c r="IU373" s="13"/>
      <c r="IV373" s="14"/>
    </row>
    <row r="374" spans="2:256" s="12" customFormat="1" ht="21" customHeight="1">
      <c r="B374" s="6"/>
      <c r="C374" s="6"/>
      <c r="D374" s="6"/>
      <c r="E374" s="6"/>
      <c r="F374" s="6"/>
      <c r="G374" s="6"/>
      <c r="H374" s="6"/>
      <c r="I374" s="6"/>
      <c r="J374" s="6"/>
      <c r="K374" s="6"/>
      <c r="L374" s="7"/>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c r="HT374" s="13"/>
      <c r="HU374" s="13"/>
      <c r="HV374" s="13"/>
      <c r="HW374" s="13"/>
      <c r="HX374" s="13"/>
      <c r="HY374" s="13"/>
      <c r="HZ374" s="13"/>
      <c r="IA374" s="13"/>
      <c r="IB374" s="13"/>
      <c r="IC374" s="13"/>
      <c r="ID374" s="13"/>
      <c r="IE374" s="13"/>
      <c r="IF374" s="13"/>
      <c r="IG374" s="13"/>
      <c r="IH374" s="13"/>
      <c r="II374" s="13"/>
      <c r="IJ374" s="13"/>
      <c r="IK374" s="13"/>
      <c r="IL374" s="13"/>
      <c r="IM374" s="13"/>
      <c r="IN374" s="13"/>
      <c r="IO374" s="13"/>
      <c r="IP374" s="13"/>
      <c r="IQ374" s="13"/>
      <c r="IR374" s="13"/>
      <c r="IS374" s="13"/>
      <c r="IT374" s="13"/>
      <c r="IU374" s="13"/>
      <c r="IV374" s="14"/>
    </row>
    <row r="375" spans="2:256" s="12" customFormat="1" ht="21" customHeight="1">
      <c r="B375" s="6"/>
      <c r="C375" s="6"/>
      <c r="D375" s="6"/>
      <c r="E375" s="6"/>
      <c r="F375" s="6"/>
      <c r="G375" s="6"/>
      <c r="H375" s="6"/>
      <c r="I375" s="6"/>
      <c r="J375" s="6"/>
      <c r="K375" s="6"/>
      <c r="L375" s="7"/>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c r="HT375" s="13"/>
      <c r="HU375" s="13"/>
      <c r="HV375" s="13"/>
      <c r="HW375" s="13"/>
      <c r="HX375" s="13"/>
      <c r="HY375" s="13"/>
      <c r="HZ375" s="13"/>
      <c r="IA375" s="13"/>
      <c r="IB375" s="13"/>
      <c r="IC375" s="13"/>
      <c r="ID375" s="13"/>
      <c r="IE375" s="13"/>
      <c r="IF375" s="13"/>
      <c r="IG375" s="13"/>
      <c r="IH375" s="13"/>
      <c r="II375" s="13"/>
      <c r="IJ375" s="13"/>
      <c r="IK375" s="13"/>
      <c r="IL375" s="13"/>
      <c r="IM375" s="13"/>
      <c r="IN375" s="13"/>
      <c r="IO375" s="13"/>
      <c r="IP375" s="13"/>
      <c r="IQ375" s="13"/>
      <c r="IR375" s="13"/>
      <c r="IS375" s="13"/>
      <c r="IT375" s="13"/>
      <c r="IU375" s="13"/>
      <c r="IV375" s="14"/>
    </row>
    <row r="376" spans="2:256" s="12" customFormat="1" ht="21" customHeight="1">
      <c r="B376" s="6"/>
      <c r="C376" s="6"/>
      <c r="D376" s="6"/>
      <c r="E376" s="6"/>
      <c r="F376" s="6"/>
      <c r="G376" s="6"/>
      <c r="H376" s="6"/>
      <c r="I376" s="6"/>
      <c r="J376" s="6"/>
      <c r="K376" s="6"/>
      <c r="L376" s="7"/>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c r="HT376" s="13"/>
      <c r="HU376" s="13"/>
      <c r="HV376" s="13"/>
      <c r="HW376" s="13"/>
      <c r="HX376" s="13"/>
      <c r="HY376" s="13"/>
      <c r="HZ376" s="13"/>
      <c r="IA376" s="13"/>
      <c r="IB376" s="13"/>
      <c r="IC376" s="13"/>
      <c r="ID376" s="13"/>
      <c r="IE376" s="13"/>
      <c r="IF376" s="13"/>
      <c r="IG376" s="13"/>
      <c r="IH376" s="13"/>
      <c r="II376" s="13"/>
      <c r="IJ376" s="13"/>
      <c r="IK376" s="13"/>
      <c r="IL376" s="13"/>
      <c r="IM376" s="13"/>
      <c r="IN376" s="13"/>
      <c r="IO376" s="13"/>
      <c r="IP376" s="13"/>
      <c r="IQ376" s="13"/>
      <c r="IR376" s="13"/>
      <c r="IS376" s="13"/>
      <c r="IT376" s="13"/>
      <c r="IU376" s="13"/>
      <c r="IV376" s="14"/>
    </row>
    <row r="377" spans="2:256" s="12" customFormat="1" ht="21" customHeight="1">
      <c r="B377" s="6"/>
      <c r="C377" s="6"/>
      <c r="D377" s="6"/>
      <c r="E377" s="6"/>
      <c r="F377" s="6"/>
      <c r="G377" s="6"/>
      <c r="H377" s="6"/>
      <c r="I377" s="6"/>
      <c r="J377" s="6"/>
      <c r="K377" s="6"/>
      <c r="L377" s="7"/>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c r="HU377" s="13"/>
      <c r="HV377" s="13"/>
      <c r="HW377" s="13"/>
      <c r="HX377" s="13"/>
      <c r="HY377" s="13"/>
      <c r="HZ377" s="13"/>
      <c r="IA377" s="13"/>
      <c r="IB377" s="13"/>
      <c r="IC377" s="13"/>
      <c r="ID377" s="13"/>
      <c r="IE377" s="13"/>
      <c r="IF377" s="13"/>
      <c r="IG377" s="13"/>
      <c r="IH377" s="13"/>
      <c r="II377" s="13"/>
      <c r="IJ377" s="13"/>
      <c r="IK377" s="13"/>
      <c r="IL377" s="13"/>
      <c r="IM377" s="13"/>
      <c r="IN377" s="13"/>
      <c r="IO377" s="13"/>
      <c r="IP377" s="13"/>
      <c r="IQ377" s="13"/>
      <c r="IR377" s="13"/>
      <c r="IS377" s="13"/>
      <c r="IT377" s="13"/>
      <c r="IU377" s="13"/>
      <c r="IV377" s="14"/>
    </row>
    <row r="378" spans="2:256" s="12" customFormat="1" ht="21" customHeight="1">
      <c r="B378" s="6"/>
      <c r="C378" s="6"/>
      <c r="D378" s="6"/>
      <c r="E378" s="6"/>
      <c r="F378" s="6"/>
      <c r="G378" s="6"/>
      <c r="H378" s="6"/>
      <c r="I378" s="6"/>
      <c r="J378" s="6"/>
      <c r="K378" s="6"/>
      <c r="L378" s="7"/>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c r="HU378" s="13"/>
      <c r="HV378" s="13"/>
      <c r="HW378" s="13"/>
      <c r="HX378" s="13"/>
      <c r="HY378" s="13"/>
      <c r="HZ378" s="13"/>
      <c r="IA378" s="13"/>
      <c r="IB378" s="13"/>
      <c r="IC378" s="13"/>
      <c r="ID378" s="13"/>
      <c r="IE378" s="13"/>
      <c r="IF378" s="13"/>
      <c r="IG378" s="13"/>
      <c r="IH378" s="13"/>
      <c r="II378" s="13"/>
      <c r="IJ378" s="13"/>
      <c r="IK378" s="13"/>
      <c r="IL378" s="13"/>
      <c r="IM378" s="13"/>
      <c r="IN378" s="13"/>
      <c r="IO378" s="13"/>
      <c r="IP378" s="13"/>
      <c r="IQ378" s="13"/>
      <c r="IR378" s="13"/>
      <c r="IS378" s="13"/>
      <c r="IT378" s="13"/>
      <c r="IU378" s="13"/>
      <c r="IV378" s="14"/>
    </row>
    <row r="379" spans="2:256" s="12" customFormat="1" ht="21" customHeight="1">
      <c r="B379" s="6"/>
      <c r="C379" s="6"/>
      <c r="D379" s="6"/>
      <c r="E379" s="6"/>
      <c r="F379" s="6"/>
      <c r="G379" s="6"/>
      <c r="H379" s="6"/>
      <c r="I379" s="6"/>
      <c r="J379" s="6"/>
      <c r="K379" s="6"/>
      <c r="L379" s="7"/>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c r="HY379" s="13"/>
      <c r="HZ379" s="13"/>
      <c r="IA379" s="13"/>
      <c r="IB379" s="13"/>
      <c r="IC379" s="13"/>
      <c r="ID379" s="13"/>
      <c r="IE379" s="13"/>
      <c r="IF379" s="13"/>
      <c r="IG379" s="13"/>
      <c r="IH379" s="13"/>
      <c r="II379" s="13"/>
      <c r="IJ379" s="13"/>
      <c r="IK379" s="13"/>
      <c r="IL379" s="13"/>
      <c r="IM379" s="13"/>
      <c r="IN379" s="13"/>
      <c r="IO379" s="13"/>
      <c r="IP379" s="13"/>
      <c r="IQ379" s="13"/>
      <c r="IR379" s="13"/>
      <c r="IS379" s="13"/>
      <c r="IT379" s="13"/>
      <c r="IU379" s="13"/>
      <c r="IV379" s="14"/>
    </row>
    <row r="380" spans="2:256" s="12" customFormat="1" ht="21" customHeight="1">
      <c r="B380" s="6"/>
      <c r="C380" s="6"/>
      <c r="D380" s="6"/>
      <c r="E380" s="6"/>
      <c r="F380" s="6"/>
      <c r="G380" s="6"/>
      <c r="H380" s="6"/>
      <c r="I380" s="6"/>
      <c r="J380" s="6"/>
      <c r="K380" s="6"/>
      <c r="L380" s="7"/>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c r="HT380" s="13"/>
      <c r="HU380" s="13"/>
      <c r="HV380" s="13"/>
      <c r="HW380" s="13"/>
      <c r="HX380" s="13"/>
      <c r="HY380" s="13"/>
      <c r="HZ380" s="13"/>
      <c r="IA380" s="13"/>
      <c r="IB380" s="13"/>
      <c r="IC380" s="13"/>
      <c r="ID380" s="13"/>
      <c r="IE380" s="13"/>
      <c r="IF380" s="13"/>
      <c r="IG380" s="13"/>
      <c r="IH380" s="13"/>
      <c r="II380" s="13"/>
      <c r="IJ380" s="13"/>
      <c r="IK380" s="13"/>
      <c r="IL380" s="13"/>
      <c r="IM380" s="13"/>
      <c r="IN380" s="13"/>
      <c r="IO380" s="13"/>
      <c r="IP380" s="13"/>
      <c r="IQ380" s="13"/>
      <c r="IR380" s="13"/>
      <c r="IS380" s="13"/>
      <c r="IT380" s="13"/>
      <c r="IU380" s="13"/>
      <c r="IV380" s="14"/>
    </row>
    <row r="381" spans="2:256" s="12" customFormat="1" ht="21" customHeight="1">
      <c r="B381" s="6"/>
      <c r="C381" s="6"/>
      <c r="D381" s="6"/>
      <c r="E381" s="6"/>
      <c r="F381" s="6"/>
      <c r="G381" s="6"/>
      <c r="H381" s="6"/>
      <c r="I381" s="6"/>
      <c r="J381" s="6"/>
      <c r="K381" s="6"/>
      <c r="L381" s="7"/>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c r="HT381" s="13"/>
      <c r="HU381" s="13"/>
      <c r="HV381" s="13"/>
      <c r="HW381" s="13"/>
      <c r="HX381" s="13"/>
      <c r="HY381" s="13"/>
      <c r="HZ381" s="13"/>
      <c r="IA381" s="13"/>
      <c r="IB381" s="13"/>
      <c r="IC381" s="13"/>
      <c r="ID381" s="13"/>
      <c r="IE381" s="13"/>
      <c r="IF381" s="13"/>
      <c r="IG381" s="13"/>
      <c r="IH381" s="13"/>
      <c r="II381" s="13"/>
      <c r="IJ381" s="13"/>
      <c r="IK381" s="13"/>
      <c r="IL381" s="13"/>
      <c r="IM381" s="13"/>
      <c r="IN381" s="13"/>
      <c r="IO381" s="13"/>
      <c r="IP381" s="13"/>
      <c r="IQ381" s="13"/>
      <c r="IR381" s="13"/>
      <c r="IS381" s="13"/>
      <c r="IT381" s="13"/>
      <c r="IU381" s="13"/>
      <c r="IV381" s="14"/>
    </row>
    <row r="382" spans="2:256" s="12" customFormat="1" ht="21" customHeight="1">
      <c r="B382" s="6"/>
      <c r="C382" s="6"/>
      <c r="D382" s="6"/>
      <c r="E382" s="6"/>
      <c r="F382" s="6"/>
      <c r="G382" s="6"/>
      <c r="H382" s="6"/>
      <c r="I382" s="6"/>
      <c r="J382" s="6"/>
      <c r="K382" s="6"/>
      <c r="L382" s="7"/>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c r="HT382" s="13"/>
      <c r="HU382" s="13"/>
      <c r="HV382" s="13"/>
      <c r="HW382" s="13"/>
      <c r="HX382" s="13"/>
      <c r="HY382" s="13"/>
      <c r="HZ382" s="13"/>
      <c r="IA382" s="13"/>
      <c r="IB382" s="13"/>
      <c r="IC382" s="13"/>
      <c r="ID382" s="13"/>
      <c r="IE382" s="13"/>
      <c r="IF382" s="13"/>
      <c r="IG382" s="13"/>
      <c r="IH382" s="13"/>
      <c r="II382" s="13"/>
      <c r="IJ382" s="13"/>
      <c r="IK382" s="13"/>
      <c r="IL382" s="13"/>
      <c r="IM382" s="13"/>
      <c r="IN382" s="13"/>
      <c r="IO382" s="13"/>
      <c r="IP382" s="13"/>
      <c r="IQ382" s="13"/>
      <c r="IR382" s="13"/>
      <c r="IS382" s="13"/>
      <c r="IT382" s="13"/>
      <c r="IU382" s="13"/>
      <c r="IV382" s="14"/>
    </row>
    <row r="383" spans="2:256" s="12" customFormat="1" ht="21" customHeight="1">
      <c r="B383" s="6"/>
      <c r="C383" s="6"/>
      <c r="D383" s="6"/>
      <c r="E383" s="6"/>
      <c r="F383" s="6"/>
      <c r="G383" s="6"/>
      <c r="H383" s="6"/>
      <c r="I383" s="6"/>
      <c r="J383" s="6"/>
      <c r="K383" s="6"/>
      <c r="L383" s="7"/>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c r="HT383" s="13"/>
      <c r="HU383" s="13"/>
      <c r="HV383" s="13"/>
      <c r="HW383" s="13"/>
      <c r="HX383" s="13"/>
      <c r="HY383" s="13"/>
      <c r="HZ383" s="13"/>
      <c r="IA383" s="13"/>
      <c r="IB383" s="13"/>
      <c r="IC383" s="13"/>
      <c r="ID383" s="13"/>
      <c r="IE383" s="13"/>
      <c r="IF383" s="13"/>
      <c r="IG383" s="13"/>
      <c r="IH383" s="13"/>
      <c r="II383" s="13"/>
      <c r="IJ383" s="13"/>
      <c r="IK383" s="13"/>
      <c r="IL383" s="13"/>
      <c r="IM383" s="13"/>
      <c r="IN383" s="13"/>
      <c r="IO383" s="13"/>
      <c r="IP383" s="13"/>
      <c r="IQ383" s="13"/>
      <c r="IR383" s="13"/>
      <c r="IS383" s="13"/>
      <c r="IT383" s="13"/>
      <c r="IU383" s="13"/>
      <c r="IV383" s="14"/>
    </row>
    <row r="384" spans="2:256" s="12" customFormat="1" ht="21" customHeight="1">
      <c r="B384" s="6"/>
      <c r="C384" s="6"/>
      <c r="D384" s="6"/>
      <c r="E384" s="6"/>
      <c r="F384" s="6"/>
      <c r="G384" s="6"/>
      <c r="H384" s="6"/>
      <c r="I384" s="6"/>
      <c r="J384" s="6"/>
      <c r="K384" s="6"/>
      <c r="L384" s="7"/>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c r="HU384" s="13"/>
      <c r="HV384" s="13"/>
      <c r="HW384" s="13"/>
      <c r="HX384" s="13"/>
      <c r="HY384" s="13"/>
      <c r="HZ384" s="13"/>
      <c r="IA384" s="13"/>
      <c r="IB384" s="13"/>
      <c r="IC384" s="13"/>
      <c r="ID384" s="13"/>
      <c r="IE384" s="13"/>
      <c r="IF384" s="13"/>
      <c r="IG384" s="13"/>
      <c r="IH384" s="13"/>
      <c r="II384" s="13"/>
      <c r="IJ384" s="13"/>
      <c r="IK384" s="13"/>
      <c r="IL384" s="13"/>
      <c r="IM384" s="13"/>
      <c r="IN384" s="13"/>
      <c r="IO384" s="13"/>
      <c r="IP384" s="13"/>
      <c r="IQ384" s="13"/>
      <c r="IR384" s="13"/>
      <c r="IS384" s="13"/>
      <c r="IT384" s="13"/>
      <c r="IU384" s="13"/>
      <c r="IV384" s="14"/>
    </row>
    <row r="385" spans="2:256" s="12" customFormat="1" ht="21" customHeight="1">
      <c r="B385" s="6"/>
      <c r="C385" s="6"/>
      <c r="D385" s="6"/>
      <c r="E385" s="6"/>
      <c r="F385" s="6"/>
      <c r="G385" s="6"/>
      <c r="H385" s="6"/>
      <c r="I385" s="6"/>
      <c r="J385" s="6"/>
      <c r="K385" s="6"/>
      <c r="L385" s="7"/>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c r="HU385" s="13"/>
      <c r="HV385" s="13"/>
      <c r="HW385" s="13"/>
      <c r="HX385" s="13"/>
      <c r="HY385" s="13"/>
      <c r="HZ385" s="13"/>
      <c r="IA385" s="13"/>
      <c r="IB385" s="13"/>
      <c r="IC385" s="13"/>
      <c r="ID385" s="13"/>
      <c r="IE385" s="13"/>
      <c r="IF385" s="13"/>
      <c r="IG385" s="13"/>
      <c r="IH385" s="13"/>
      <c r="II385" s="13"/>
      <c r="IJ385" s="13"/>
      <c r="IK385" s="13"/>
      <c r="IL385" s="13"/>
      <c r="IM385" s="13"/>
      <c r="IN385" s="13"/>
      <c r="IO385" s="13"/>
      <c r="IP385" s="13"/>
      <c r="IQ385" s="13"/>
      <c r="IR385" s="13"/>
      <c r="IS385" s="13"/>
      <c r="IT385" s="13"/>
      <c r="IU385" s="13"/>
      <c r="IV385" s="14"/>
    </row>
    <row r="386" spans="2:256" s="12" customFormat="1" ht="21" customHeight="1">
      <c r="B386" s="6"/>
      <c r="C386" s="6"/>
      <c r="D386" s="6"/>
      <c r="E386" s="6"/>
      <c r="F386" s="6"/>
      <c r="G386" s="6"/>
      <c r="H386" s="6"/>
      <c r="I386" s="6"/>
      <c r="J386" s="6"/>
      <c r="K386" s="6"/>
      <c r="L386" s="7"/>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c r="HU386" s="13"/>
      <c r="HV386" s="13"/>
      <c r="HW386" s="13"/>
      <c r="HX386" s="13"/>
      <c r="HY386" s="13"/>
      <c r="HZ386" s="13"/>
      <c r="IA386" s="13"/>
      <c r="IB386" s="13"/>
      <c r="IC386" s="13"/>
      <c r="ID386" s="13"/>
      <c r="IE386" s="13"/>
      <c r="IF386" s="13"/>
      <c r="IG386" s="13"/>
      <c r="IH386" s="13"/>
      <c r="II386" s="13"/>
      <c r="IJ386" s="13"/>
      <c r="IK386" s="13"/>
      <c r="IL386" s="13"/>
      <c r="IM386" s="13"/>
      <c r="IN386" s="13"/>
      <c r="IO386" s="13"/>
      <c r="IP386" s="13"/>
      <c r="IQ386" s="13"/>
      <c r="IR386" s="13"/>
      <c r="IS386" s="13"/>
      <c r="IT386" s="13"/>
      <c r="IU386" s="13"/>
      <c r="IV386" s="14"/>
    </row>
    <row r="387" spans="2:256" s="12" customFormat="1" ht="21" customHeight="1">
      <c r="B387" s="6"/>
      <c r="C387" s="6"/>
      <c r="D387" s="6"/>
      <c r="E387" s="6"/>
      <c r="F387" s="6"/>
      <c r="G387" s="6"/>
      <c r="H387" s="6"/>
      <c r="I387" s="6"/>
      <c r="J387" s="6"/>
      <c r="K387" s="6"/>
      <c r="L387" s="7"/>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c r="HY387" s="13"/>
      <c r="HZ387" s="13"/>
      <c r="IA387" s="13"/>
      <c r="IB387" s="13"/>
      <c r="IC387" s="13"/>
      <c r="ID387" s="13"/>
      <c r="IE387" s="13"/>
      <c r="IF387" s="13"/>
      <c r="IG387" s="13"/>
      <c r="IH387" s="13"/>
      <c r="II387" s="13"/>
      <c r="IJ387" s="13"/>
      <c r="IK387" s="13"/>
      <c r="IL387" s="13"/>
      <c r="IM387" s="13"/>
      <c r="IN387" s="13"/>
      <c r="IO387" s="13"/>
      <c r="IP387" s="13"/>
      <c r="IQ387" s="13"/>
      <c r="IR387" s="13"/>
      <c r="IS387" s="13"/>
      <c r="IT387" s="13"/>
      <c r="IU387" s="13"/>
      <c r="IV387" s="14"/>
    </row>
    <row r="388" spans="2:256" s="12" customFormat="1" ht="21" customHeight="1">
      <c r="B388" s="6"/>
      <c r="C388" s="6"/>
      <c r="D388" s="6"/>
      <c r="E388" s="6"/>
      <c r="F388" s="6"/>
      <c r="G388" s="6"/>
      <c r="H388" s="6"/>
      <c r="I388" s="6"/>
      <c r="J388" s="6"/>
      <c r="K388" s="6"/>
      <c r="L388" s="7"/>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c r="HY388" s="13"/>
      <c r="HZ388" s="13"/>
      <c r="IA388" s="13"/>
      <c r="IB388" s="13"/>
      <c r="IC388" s="13"/>
      <c r="ID388" s="13"/>
      <c r="IE388" s="13"/>
      <c r="IF388" s="13"/>
      <c r="IG388" s="13"/>
      <c r="IH388" s="13"/>
      <c r="II388" s="13"/>
      <c r="IJ388" s="13"/>
      <c r="IK388" s="13"/>
      <c r="IL388" s="13"/>
      <c r="IM388" s="13"/>
      <c r="IN388" s="13"/>
      <c r="IO388" s="13"/>
      <c r="IP388" s="13"/>
      <c r="IQ388" s="13"/>
      <c r="IR388" s="13"/>
      <c r="IS388" s="13"/>
      <c r="IT388" s="13"/>
      <c r="IU388" s="13"/>
      <c r="IV388" s="14"/>
    </row>
    <row r="389" spans="2:256" s="12" customFormat="1" ht="21" customHeight="1">
      <c r="B389" s="6"/>
      <c r="C389" s="6"/>
      <c r="D389" s="6"/>
      <c r="E389" s="6"/>
      <c r="F389" s="6"/>
      <c r="G389" s="6"/>
      <c r="H389" s="6"/>
      <c r="I389" s="6"/>
      <c r="J389" s="6"/>
      <c r="K389" s="6"/>
      <c r="L389" s="7"/>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c r="IK389" s="13"/>
      <c r="IL389" s="13"/>
      <c r="IM389" s="13"/>
      <c r="IN389" s="13"/>
      <c r="IO389" s="13"/>
      <c r="IP389" s="13"/>
      <c r="IQ389" s="13"/>
      <c r="IR389" s="13"/>
      <c r="IS389" s="13"/>
      <c r="IT389" s="13"/>
      <c r="IU389" s="13"/>
      <c r="IV389" s="14"/>
    </row>
  </sheetData>
  <sheetProtection algorithmName="SHA-512" hashValue="ggY5WeQ/vLXrS1LbvHJ+dySTpJ7qgbDzjvpW3vh9Qmo5Z21pJZuc7IpvPWHo3Tz+na2qXyCmqTjpkbbehSWZWw==" saltValue="x6VM6dkXAf8XMYDWRswhVg==" spinCount="100000" sheet="1" objects="1" scenarios="1"/>
  <mergeCells count="103">
    <mergeCell ref="B128:I129"/>
    <mergeCell ref="B131:H131"/>
    <mergeCell ref="B127:G127"/>
    <mergeCell ref="B118:G118"/>
    <mergeCell ref="B116:G116"/>
    <mergeCell ref="B120:G120"/>
    <mergeCell ref="B124:G124"/>
    <mergeCell ref="B125:G125"/>
    <mergeCell ref="B119:G119"/>
    <mergeCell ref="B121:G121"/>
    <mergeCell ref="B123:G123"/>
    <mergeCell ref="B122:G122"/>
    <mergeCell ref="B5:H5"/>
    <mergeCell ref="I4:K4"/>
    <mergeCell ref="I6:K6"/>
    <mergeCell ref="B6:H6"/>
    <mergeCell ref="B7:H7"/>
    <mergeCell ref="B15:H15"/>
    <mergeCell ref="B16:H16"/>
    <mergeCell ref="B4:H4"/>
    <mergeCell ref="B126:G126"/>
    <mergeCell ref="B115:I115"/>
    <mergeCell ref="B66:I66"/>
    <mergeCell ref="B67:I67"/>
    <mergeCell ref="B68:I68"/>
    <mergeCell ref="E60:I60"/>
    <mergeCell ref="B59:I59"/>
    <mergeCell ref="B58:I58"/>
    <mergeCell ref="B60:C60"/>
    <mergeCell ref="B57:I57"/>
    <mergeCell ref="B63:J63"/>
    <mergeCell ref="B77:I77"/>
    <mergeCell ref="B81:C81"/>
    <mergeCell ref="B69:I69"/>
    <mergeCell ref="B70:I70"/>
    <mergeCell ref="E71:I71"/>
    <mergeCell ref="B3:H3"/>
    <mergeCell ref="B56:I56"/>
    <mergeCell ref="B55:I55"/>
    <mergeCell ref="B47:E47"/>
    <mergeCell ref="B48:E48"/>
    <mergeCell ref="B49:C49"/>
    <mergeCell ref="B40:C40"/>
    <mergeCell ref="B46:E46"/>
    <mergeCell ref="B19:J19"/>
    <mergeCell ref="B22:E22"/>
    <mergeCell ref="B23:E23"/>
    <mergeCell ref="B28:C28"/>
    <mergeCell ref="B20:J20"/>
    <mergeCell ref="B27:E27"/>
    <mergeCell ref="B45:H45"/>
    <mergeCell ref="B34:G34"/>
    <mergeCell ref="B35:G35"/>
    <mergeCell ref="B36:G36"/>
    <mergeCell ref="B37:G37"/>
    <mergeCell ref="B11:I11"/>
    <mergeCell ref="B14:H14"/>
    <mergeCell ref="B43:J43"/>
    <mergeCell ref="B52:J52"/>
    <mergeCell ref="B30:J30"/>
    <mergeCell ref="B71:C71"/>
    <mergeCell ref="B73:J73"/>
    <mergeCell ref="B74:J74"/>
    <mergeCell ref="B26:E26"/>
    <mergeCell ref="B100:I100"/>
    <mergeCell ref="E101:I101"/>
    <mergeCell ref="E93:I93"/>
    <mergeCell ref="B90:I90"/>
    <mergeCell ref="B93:C93"/>
    <mergeCell ref="B101:C101"/>
    <mergeCell ref="B80:I80"/>
    <mergeCell ref="E81:I81"/>
    <mergeCell ref="B83:J83"/>
    <mergeCell ref="B84:J84"/>
    <mergeCell ref="B95:J95"/>
    <mergeCell ref="B96:J96"/>
    <mergeCell ref="B99:I99"/>
    <mergeCell ref="B87:I87"/>
    <mergeCell ref="B88:I88"/>
    <mergeCell ref="B89:I89"/>
    <mergeCell ref="B91:I91"/>
    <mergeCell ref="B92:I92"/>
    <mergeCell ref="B79:I79"/>
    <mergeCell ref="B78:I78"/>
    <mergeCell ref="B112:J112"/>
    <mergeCell ref="B113:J113"/>
    <mergeCell ref="B103:J103"/>
    <mergeCell ref="B104:J104"/>
    <mergeCell ref="B107:I107"/>
    <mergeCell ref="E110:I110"/>
    <mergeCell ref="B109:I109"/>
    <mergeCell ref="B108:I108"/>
    <mergeCell ref="B110:C110"/>
    <mergeCell ref="B106:H106"/>
    <mergeCell ref="B42:J42"/>
    <mergeCell ref="B51:J51"/>
    <mergeCell ref="B62:J62"/>
    <mergeCell ref="B24:E24"/>
    <mergeCell ref="B25:E25"/>
    <mergeCell ref="B38:G38"/>
    <mergeCell ref="B31:J31"/>
    <mergeCell ref="B39:G39"/>
    <mergeCell ref="E49:I49"/>
  </mergeCells>
  <conditionalFormatting sqref="I127">
    <cfRule type="cellIs" dxfId="1" priority="1" operator="greaterThan">
      <formula>$I$16</formula>
    </cfRule>
  </conditionalFormatting>
  <pageMargins left="0.19685039370078741" right="0.31496062992125984" top="0.19685039370078741" bottom="0.19685039370078741" header="0.31496062992125984" footer="0.31496062992125984"/>
  <pageSetup paperSize="9" scale="93" orientation="portrait" r:id="rId1"/>
  <headerFooter>
    <firstFooter>&amp;C&amp;"Gill Sans MT Std Medium,Normal"&amp;8Sid. &amp;P [7]</firstFooter>
  </headerFooter>
  <rowBreaks count="3" manualBreakCount="3">
    <brk id="41" max="11" man="1"/>
    <brk id="74" max="11" man="1"/>
    <brk id="11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3</xdr:col>
                    <xdr:colOff>601980</xdr:colOff>
                    <xdr:row>3</xdr:row>
                    <xdr:rowOff>68580</xdr:rowOff>
                  </from>
                  <to>
                    <xdr:col>4</xdr:col>
                    <xdr:colOff>38100</xdr:colOff>
                    <xdr:row>3</xdr:row>
                    <xdr:rowOff>121920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3</xdr:col>
                    <xdr:colOff>601980</xdr:colOff>
                    <xdr:row>3</xdr:row>
                    <xdr:rowOff>68580</xdr:rowOff>
                  </from>
                  <to>
                    <xdr:col>4</xdr:col>
                    <xdr:colOff>38100</xdr:colOff>
                    <xdr:row>3</xdr:row>
                    <xdr:rowOff>121920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1E44-231D-418E-9A27-9E992E00FC1E}">
  <dimension ref="A2:J24"/>
  <sheetViews>
    <sheetView zoomScaleNormal="100" workbookViewId="0">
      <selection activeCell="F16" sqref="F16"/>
    </sheetView>
  </sheetViews>
  <sheetFormatPr defaultColWidth="9.109375" defaultRowHeight="13.2"/>
  <cols>
    <col min="1" max="1" width="4.44140625" style="129" customWidth="1"/>
    <col min="2" max="2" width="35.88671875" style="129" customWidth="1"/>
    <col min="3" max="3" width="15.5546875" style="129" customWidth="1"/>
    <col min="4" max="4" width="15.44140625" style="129" customWidth="1"/>
    <col min="5" max="5" width="16" style="129" customWidth="1"/>
    <col min="6" max="6" width="13.88671875" style="129" customWidth="1"/>
    <col min="7" max="7" width="15" style="129" customWidth="1"/>
    <col min="8" max="16384" width="9.109375" style="129"/>
  </cols>
  <sheetData>
    <row r="2" spans="1:10" ht="17.399999999999999">
      <c r="B2" s="137" t="s">
        <v>52</v>
      </c>
    </row>
    <row r="3" spans="1:10" ht="41.25" customHeight="1">
      <c r="B3" s="544" t="s">
        <v>64</v>
      </c>
      <c r="C3" s="544"/>
      <c r="D3" s="544"/>
      <c r="E3" s="544"/>
      <c r="F3" s="544"/>
      <c r="G3" s="544"/>
    </row>
    <row r="4" spans="1:10" ht="10.5" customHeight="1"/>
    <row r="5" spans="1:10" ht="18" customHeight="1">
      <c r="B5" s="136" t="s">
        <v>62</v>
      </c>
      <c r="C5" s="136"/>
      <c r="D5" s="130"/>
      <c r="E5" s="135"/>
      <c r="H5" s="5"/>
      <c r="I5" s="4"/>
      <c r="J5" s="42"/>
    </row>
    <row r="6" spans="1:10">
      <c r="B6" s="545">
        <f>'2 Årsrapport ekonomi'!B5:G5</f>
        <v>0</v>
      </c>
      <c r="C6" s="545"/>
      <c r="D6" s="550"/>
      <c r="E6" s="550"/>
      <c r="F6" s="550"/>
      <c r="G6" s="550"/>
      <c r="H6" s="2"/>
      <c r="I6" s="6"/>
      <c r="J6" s="66"/>
    </row>
    <row r="7" spans="1:10" ht="12.75" customHeight="1">
      <c r="B7" s="131" t="s">
        <v>43</v>
      </c>
      <c r="C7" s="131"/>
      <c r="D7" s="550"/>
      <c r="E7" s="550"/>
      <c r="F7" s="550"/>
      <c r="G7" s="550"/>
      <c r="H7" s="32"/>
      <c r="I7" s="32"/>
      <c r="J7" s="55"/>
    </row>
    <row r="8" spans="1:10">
      <c r="B8" s="420">
        <f>'2 Årsrapport ekonomi'!B7:G7</f>
        <v>0</v>
      </c>
      <c r="C8" s="420"/>
      <c r="D8" s="550"/>
      <c r="E8" s="550"/>
      <c r="F8" s="550"/>
      <c r="G8" s="550"/>
      <c r="H8" s="25"/>
      <c r="I8" s="25"/>
      <c r="J8" s="66"/>
    </row>
    <row r="9" spans="1:10">
      <c r="D9" s="130"/>
    </row>
    <row r="10" spans="1:10">
      <c r="B10" s="176"/>
      <c r="C10" s="176"/>
      <c r="D10" s="176"/>
      <c r="E10" s="176"/>
      <c r="F10" s="176"/>
      <c r="G10" s="176"/>
    </row>
    <row r="11" spans="1:10" ht="15.6" customHeight="1">
      <c r="A11" s="177"/>
      <c r="B11" s="411"/>
      <c r="C11" s="412"/>
      <c r="D11" s="412"/>
      <c r="E11" s="412"/>
      <c r="F11" s="412"/>
      <c r="G11" s="413"/>
    </row>
    <row r="12" spans="1:10" ht="12.75" customHeight="1">
      <c r="A12" s="177"/>
      <c r="B12" s="189"/>
      <c r="C12" s="546" t="s">
        <v>59</v>
      </c>
      <c r="D12" s="546" t="s">
        <v>60</v>
      </c>
      <c r="E12" s="546" t="s">
        <v>53</v>
      </c>
      <c r="F12" s="546" t="s">
        <v>54</v>
      </c>
      <c r="G12" s="548" t="s">
        <v>61</v>
      </c>
    </row>
    <row r="13" spans="1:10" ht="64.5" customHeight="1">
      <c r="A13" s="177"/>
      <c r="B13" s="190"/>
      <c r="C13" s="547"/>
      <c r="D13" s="547"/>
      <c r="E13" s="547"/>
      <c r="F13" s="547"/>
      <c r="G13" s="549"/>
    </row>
    <row r="14" spans="1:10" ht="15" customHeight="1">
      <c r="B14" s="178"/>
      <c r="C14" s="179"/>
      <c r="D14" s="179"/>
      <c r="E14" s="179"/>
      <c r="F14" s="179"/>
      <c r="G14" s="179"/>
    </row>
    <row r="15" spans="1:10" ht="15" customHeight="1">
      <c r="A15" s="177"/>
      <c r="B15" s="191" t="s">
        <v>6</v>
      </c>
      <c r="C15" s="180"/>
      <c r="D15" s="180"/>
      <c r="E15" s="180"/>
      <c r="F15" s="180"/>
      <c r="G15" s="181">
        <f>C15+D15+E15+F15</f>
        <v>0</v>
      </c>
    </row>
    <row r="16" spans="1:10" ht="15" customHeight="1">
      <c r="A16" s="177"/>
      <c r="B16" s="191" t="s">
        <v>7</v>
      </c>
      <c r="C16" s="180"/>
      <c r="D16" s="180"/>
      <c r="E16" s="180"/>
      <c r="F16" s="180"/>
      <c r="G16" s="181">
        <f>C16+D16+E16+F16</f>
        <v>0</v>
      </c>
    </row>
    <row r="17" spans="1:7" ht="15" customHeight="1">
      <c r="A17" s="177"/>
      <c r="B17" s="191" t="s">
        <v>8</v>
      </c>
      <c r="C17" s="180"/>
      <c r="D17" s="180"/>
      <c r="E17" s="180"/>
      <c r="F17" s="180"/>
      <c r="G17" s="181">
        <f>C17+D17+E17+F17</f>
        <v>0</v>
      </c>
    </row>
    <row r="18" spans="1:7" ht="15" customHeight="1">
      <c r="A18" s="177"/>
      <c r="B18" s="191" t="s">
        <v>9</v>
      </c>
      <c r="C18" s="180"/>
      <c r="D18" s="180"/>
      <c r="E18" s="180"/>
      <c r="F18" s="180"/>
      <c r="G18" s="181">
        <f t="shared" ref="G18:G22" si="0">C18+D18+E18+F18</f>
        <v>0</v>
      </c>
    </row>
    <row r="19" spans="1:7" ht="15" customHeight="1">
      <c r="A19" s="177"/>
      <c r="B19" s="191" t="s">
        <v>10</v>
      </c>
      <c r="C19" s="180"/>
      <c r="D19" s="180"/>
      <c r="E19" s="180"/>
      <c r="F19" s="180"/>
      <c r="G19" s="181">
        <f t="shared" si="0"/>
        <v>0</v>
      </c>
    </row>
    <row r="20" spans="1:7" ht="15" customHeight="1">
      <c r="A20" s="177"/>
      <c r="B20" s="191" t="s">
        <v>11</v>
      </c>
      <c r="C20" s="180"/>
      <c r="D20" s="180"/>
      <c r="E20" s="180"/>
      <c r="F20" s="180"/>
      <c r="G20" s="181">
        <f t="shared" si="0"/>
        <v>0</v>
      </c>
    </row>
    <row r="21" spans="1:7" ht="15" customHeight="1">
      <c r="A21" s="177"/>
      <c r="B21" s="191" t="s">
        <v>12</v>
      </c>
      <c r="C21" s="180"/>
      <c r="D21" s="180"/>
      <c r="E21" s="180"/>
      <c r="F21" s="180"/>
      <c r="G21" s="181">
        <f t="shared" si="0"/>
        <v>0</v>
      </c>
    </row>
    <row r="22" spans="1:7" ht="15" customHeight="1">
      <c r="A22" s="177"/>
      <c r="B22" s="191" t="s">
        <v>13</v>
      </c>
      <c r="C22" s="180"/>
      <c r="D22" s="180"/>
      <c r="E22" s="180"/>
      <c r="F22" s="180"/>
      <c r="G22" s="181">
        <f t="shared" si="0"/>
        <v>0</v>
      </c>
    </row>
    <row r="23" spans="1:7" ht="15" customHeight="1">
      <c r="A23" s="177"/>
      <c r="B23" s="192" t="s">
        <v>17</v>
      </c>
      <c r="C23" s="182"/>
      <c r="D23" s="182"/>
      <c r="E23" s="182"/>
      <c r="F23" s="182"/>
      <c r="G23" s="183">
        <f>C23+D23+E23+F23</f>
        <v>0</v>
      </c>
    </row>
    <row r="24" spans="1:7" ht="21" customHeight="1">
      <c r="A24" s="177"/>
      <c r="B24" s="184" t="s">
        <v>15</v>
      </c>
      <c r="C24" s="185">
        <f>SUM(C15:C23)</f>
        <v>0</v>
      </c>
      <c r="D24" s="185">
        <f>SUM(D15:D23)</f>
        <v>0</v>
      </c>
      <c r="E24" s="185">
        <f>SUM(E15:E23)</f>
        <v>0</v>
      </c>
      <c r="F24" s="185">
        <f>SUM(F15:F23)</f>
        <v>0</v>
      </c>
      <c r="G24" s="186">
        <f>SUM(G15:G23)</f>
        <v>0</v>
      </c>
    </row>
  </sheetData>
  <sheetProtection algorithmName="SHA-512" hashValue="jbG1UrQmX01NioL6EnjCPxFsN1Y1jpAC10j8dQoskT5mgRtGJ+11fDb750Luq/l8q9vkxgZhb0Vyqk68dB+n9g==" saltValue="N+0L9GB8r6RIb/DxXmzEPQ==" spinCount="100000" sheet="1" objects="1" scenarios="1"/>
  <mergeCells count="12">
    <mergeCell ref="B3:G3"/>
    <mergeCell ref="B6:C6"/>
    <mergeCell ref="B8:C8"/>
    <mergeCell ref="C12:C13"/>
    <mergeCell ref="D12:D13"/>
    <mergeCell ref="E12:E13"/>
    <mergeCell ref="F12:F13"/>
    <mergeCell ref="G12:G13"/>
    <mergeCell ref="B11:G11"/>
    <mergeCell ref="D6:G6"/>
    <mergeCell ref="D7:G7"/>
    <mergeCell ref="D8:G8"/>
  </mergeCells>
  <pageMargins left="0.7" right="0.7" top="0.75" bottom="0.75" header="0.3" footer="0.3"/>
  <pageSetup paperSize="9" orientation="landscape" r:id="rId1"/>
  <rowBreaks count="1" manualBreakCount="1">
    <brk id="2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3</xdr:col>
                    <xdr:colOff>601980</xdr:colOff>
                    <xdr:row>4</xdr:row>
                    <xdr:rowOff>68580</xdr:rowOff>
                  </from>
                  <to>
                    <xdr:col>3</xdr:col>
                    <xdr:colOff>640080</xdr:colOff>
                    <xdr:row>4</xdr:row>
                    <xdr:rowOff>121920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3</xdr:col>
                    <xdr:colOff>601980</xdr:colOff>
                    <xdr:row>4</xdr:row>
                    <xdr:rowOff>68580</xdr:rowOff>
                  </from>
                  <to>
                    <xdr:col>3</xdr:col>
                    <xdr:colOff>640080</xdr:colOff>
                    <xdr:row>4</xdr:row>
                    <xdr:rowOff>121920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3</xdr:col>
                    <xdr:colOff>601980</xdr:colOff>
                    <xdr:row>5</xdr:row>
                    <xdr:rowOff>68580</xdr:rowOff>
                  </from>
                  <to>
                    <xdr:col>3</xdr:col>
                    <xdr:colOff>640080</xdr:colOff>
                    <xdr:row>5</xdr:row>
                    <xdr:rowOff>121920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3</xdr:col>
                    <xdr:colOff>601980</xdr:colOff>
                    <xdr:row>5</xdr:row>
                    <xdr:rowOff>68580</xdr:rowOff>
                  </from>
                  <to>
                    <xdr:col>3</xdr:col>
                    <xdr:colOff>640080</xdr:colOff>
                    <xdr:row>5</xdr:row>
                    <xdr:rowOff>121920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3</xdr:col>
                    <xdr:colOff>601980</xdr:colOff>
                    <xdr:row>6</xdr:row>
                    <xdr:rowOff>68580</xdr:rowOff>
                  </from>
                  <to>
                    <xdr:col>3</xdr:col>
                    <xdr:colOff>640080</xdr:colOff>
                    <xdr:row>6</xdr:row>
                    <xdr:rowOff>121920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3</xdr:col>
                    <xdr:colOff>601980</xdr:colOff>
                    <xdr:row>6</xdr:row>
                    <xdr:rowOff>68580</xdr:rowOff>
                  </from>
                  <to>
                    <xdr:col>3</xdr:col>
                    <xdr:colOff>640080</xdr:colOff>
                    <xdr:row>6</xdr:row>
                    <xdr:rowOff>121920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3</xdr:col>
                    <xdr:colOff>601980</xdr:colOff>
                    <xdr:row>7</xdr:row>
                    <xdr:rowOff>68580</xdr:rowOff>
                  </from>
                  <to>
                    <xdr:col>3</xdr:col>
                    <xdr:colOff>640080</xdr:colOff>
                    <xdr:row>7</xdr:row>
                    <xdr:rowOff>121920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3</xdr:col>
                    <xdr:colOff>601980</xdr:colOff>
                    <xdr:row>7</xdr:row>
                    <xdr:rowOff>68580</xdr:rowOff>
                  </from>
                  <to>
                    <xdr:col>3</xdr:col>
                    <xdr:colOff>640080</xdr:colOff>
                    <xdr:row>7</xdr:row>
                    <xdr:rowOff>121920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3</xdr:col>
                    <xdr:colOff>601980</xdr:colOff>
                    <xdr:row>8</xdr:row>
                    <xdr:rowOff>68580</xdr:rowOff>
                  </from>
                  <to>
                    <xdr:col>3</xdr:col>
                    <xdr:colOff>640080</xdr:colOff>
                    <xdr:row>8</xdr:row>
                    <xdr:rowOff>121920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3</xdr:col>
                    <xdr:colOff>601980</xdr:colOff>
                    <xdr:row>8</xdr:row>
                    <xdr:rowOff>68580</xdr:rowOff>
                  </from>
                  <to>
                    <xdr:col>3</xdr:col>
                    <xdr:colOff>640080</xdr:colOff>
                    <xdr:row>8</xdr:row>
                    <xdr:rowOff>121920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A063-AA1D-4464-83DA-57F4721D53FF}">
  <sheetPr>
    <pageSetUpPr fitToPage="1"/>
  </sheetPr>
  <dimension ref="A1:IV44"/>
  <sheetViews>
    <sheetView showGridLines="0" zoomScale="118" zoomScaleNormal="100" zoomScaleSheetLayoutView="85" workbookViewId="0">
      <selection activeCell="K12" sqref="K12"/>
    </sheetView>
  </sheetViews>
  <sheetFormatPr defaultRowHeight="13.2"/>
  <cols>
    <col min="1" max="1" width="2.5546875" customWidth="1"/>
    <col min="2" max="2" width="3.5546875" customWidth="1"/>
    <col min="3" max="3" width="10.88671875" customWidth="1"/>
    <col min="6" max="6" width="16.5546875" customWidth="1"/>
    <col min="7" max="8" width="12.109375" customWidth="1"/>
    <col min="9" max="9" width="13.109375" customWidth="1"/>
    <col min="10" max="10" width="12.88671875" customWidth="1"/>
    <col min="11" max="11" width="16.5546875" customWidth="1"/>
    <col min="12" max="12" width="13.109375" customWidth="1"/>
  </cols>
  <sheetData>
    <row r="1" spans="1:256" ht="24" customHeight="1">
      <c r="B1" s="293" t="str">
        <f>'1 Anvisningar'!B1</f>
        <v>Utgåva 17, 2024-05-30</v>
      </c>
      <c r="D1" s="143"/>
      <c r="E1" s="143"/>
      <c r="F1" s="143"/>
      <c r="G1" s="144"/>
      <c r="H1" s="144"/>
      <c r="I1" s="144"/>
      <c r="J1" s="145"/>
      <c r="K1" s="146"/>
    </row>
    <row r="2" spans="1:256" ht="13.8">
      <c r="B2" s="491" t="s">
        <v>20</v>
      </c>
      <c r="C2" s="491"/>
      <c r="D2" s="491"/>
      <c r="E2" s="491"/>
      <c r="F2" s="491"/>
      <c r="H2" s="193"/>
      <c r="I2" s="148"/>
      <c r="J2" s="148"/>
      <c r="K2" s="148"/>
    </row>
    <row r="3" spans="1:256" ht="13.8">
      <c r="B3" s="291" t="s">
        <v>117</v>
      </c>
      <c r="C3" s="278"/>
      <c r="D3" s="278"/>
      <c r="E3" s="278"/>
      <c r="F3" s="278"/>
      <c r="G3" s="193"/>
      <c r="H3" s="193"/>
      <c r="I3" s="148"/>
      <c r="J3" s="148"/>
      <c r="K3" s="148"/>
    </row>
    <row r="4" spans="1:256" ht="34.5" customHeight="1">
      <c r="B4" s="524" t="s">
        <v>45</v>
      </c>
      <c r="C4" s="524"/>
      <c r="D4" s="524"/>
      <c r="E4" s="524"/>
      <c r="F4" s="524"/>
      <c r="G4" s="524"/>
      <c r="H4" s="280"/>
      <c r="I4" s="521" t="s">
        <v>0</v>
      </c>
      <c r="J4" s="521"/>
      <c r="K4" s="521"/>
    </row>
    <row r="5" spans="1:256" ht="15.6" customHeight="1">
      <c r="B5" s="520">
        <f>'2 Årsrapport ekonomi'!A5:G5</f>
        <v>0</v>
      </c>
      <c r="C5" s="520"/>
      <c r="D5" s="520"/>
      <c r="E5" s="520"/>
      <c r="F5" s="520"/>
      <c r="G5" s="551"/>
      <c r="H5" s="195"/>
      <c r="I5" s="194">
        <f>'2 Årsrapport ekonomi'!H5</f>
        <v>0</v>
      </c>
      <c r="J5" s="204"/>
      <c r="K5" s="204"/>
    </row>
    <row r="6" spans="1:256" ht="14.1" customHeight="1">
      <c r="B6" s="423" t="s">
        <v>43</v>
      </c>
      <c r="C6" s="423"/>
      <c r="D6" s="423"/>
      <c r="E6" s="423"/>
      <c r="F6" s="423"/>
      <c r="G6" s="423"/>
      <c r="H6" s="277"/>
      <c r="I6" s="423" t="s">
        <v>2</v>
      </c>
      <c r="J6" s="423"/>
      <c r="K6" s="423"/>
    </row>
    <row r="7" spans="1:256" ht="20.100000000000001" customHeight="1">
      <c r="B7" s="520">
        <f>'2 Årsrapport ekonomi'!B7:G7</f>
        <v>0</v>
      </c>
      <c r="C7" s="520"/>
      <c r="D7" s="520"/>
      <c r="E7" s="520"/>
      <c r="F7" s="520"/>
      <c r="G7" s="520"/>
      <c r="H7" s="279"/>
      <c r="I7" s="195">
        <f>'2 Årsrapport ekonomi'!H7</f>
        <v>0</v>
      </c>
      <c r="J7" s="195"/>
      <c r="K7" s="195"/>
    </row>
    <row r="8" spans="1:256">
      <c r="B8" s="131" t="s">
        <v>73</v>
      </c>
      <c r="C8" s="32"/>
      <c r="D8" s="32"/>
      <c r="E8" s="32"/>
      <c r="F8" s="32"/>
      <c r="G8" s="32"/>
      <c r="H8" s="32"/>
      <c r="I8" s="139"/>
      <c r="J8" s="195"/>
      <c r="K8" s="195"/>
    </row>
    <row r="9" spans="1:256" ht="15" customHeight="1">
      <c r="B9" s="23">
        <f>'2 Årsrapport ekonomi'!B9+1</f>
        <v>1</v>
      </c>
      <c r="C9" s="32"/>
      <c r="D9" s="32"/>
      <c r="E9" s="32"/>
      <c r="F9" s="32"/>
      <c r="G9" s="32"/>
      <c r="H9" s="32"/>
      <c r="I9" s="139"/>
      <c r="J9" s="195"/>
      <c r="K9" s="195"/>
    </row>
    <row r="11" spans="1:256" s="19" customFormat="1" ht="18" customHeight="1">
      <c r="A11" s="157"/>
      <c r="B11" s="515" t="s">
        <v>163</v>
      </c>
      <c r="C11" s="516"/>
      <c r="D11" s="516"/>
      <c r="E11" s="516"/>
      <c r="F11" s="516"/>
      <c r="G11" s="516"/>
      <c r="H11" s="516"/>
      <c r="I11" s="516"/>
      <c r="J11" s="195"/>
      <c r="K11" s="7"/>
      <c r="L11" s="7"/>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row>
    <row r="12" spans="1:256" s="34" customFormat="1" ht="18" customHeight="1">
      <c r="A12" s="157"/>
      <c r="B12" s="207"/>
      <c r="C12" s="208"/>
      <c r="D12" s="208"/>
      <c r="E12" s="208"/>
      <c r="F12" s="208"/>
      <c r="G12" s="208"/>
      <c r="H12" s="208"/>
      <c r="I12" s="208"/>
      <c r="J12" s="195"/>
      <c r="K12" s="7"/>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4"/>
    </row>
    <row r="13" spans="1:256" s="34" customFormat="1" ht="8.1" customHeight="1">
      <c r="A13" s="33"/>
      <c r="B13" s="175"/>
      <c r="C13" s="156"/>
      <c r="D13" s="156"/>
      <c r="E13" s="156"/>
      <c r="F13" s="156"/>
      <c r="G13" s="156"/>
      <c r="H13" s="156"/>
      <c r="I13" s="2"/>
      <c r="J13" s="195"/>
      <c r="K13" s="7"/>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4"/>
    </row>
    <row r="14" spans="1:256" s="14" customFormat="1" ht="29.1" customHeight="1">
      <c r="A14" s="157"/>
      <c r="B14" s="517" t="s">
        <v>164</v>
      </c>
      <c r="C14" s="518"/>
      <c r="D14" s="518"/>
      <c r="E14" s="518"/>
      <c r="F14" s="518"/>
      <c r="G14" s="518"/>
      <c r="H14" s="519"/>
      <c r="I14" s="209">
        <f>'2 Årsrapport ekonomi'!I24</f>
        <v>0</v>
      </c>
      <c r="J14" s="195"/>
      <c r="K14" s="58"/>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6" s="14" customFormat="1" ht="18.75" customHeight="1">
      <c r="A15" s="157"/>
      <c r="B15" s="441" t="s">
        <v>162</v>
      </c>
      <c r="C15" s="442"/>
      <c r="D15" s="442"/>
      <c r="E15" s="442"/>
      <c r="F15" s="442"/>
      <c r="G15" s="442"/>
      <c r="H15" s="443"/>
      <c r="I15" s="359">
        <f>'3 Ansökan kvarvarande medel'!I15</f>
        <v>0</v>
      </c>
      <c r="J15" s="195"/>
      <c r="K15" s="58"/>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6" s="14" customFormat="1" ht="24.6" customHeight="1">
      <c r="A16" s="157"/>
      <c r="B16" s="561" t="s">
        <v>161</v>
      </c>
      <c r="C16" s="562"/>
      <c r="D16" s="562"/>
      <c r="E16" s="562"/>
      <c r="F16" s="562"/>
      <c r="G16" s="562"/>
      <c r="H16" s="563"/>
      <c r="I16" s="356">
        <f>SUM(I14:I15)</f>
        <v>0</v>
      </c>
      <c r="J16" s="355"/>
      <c r="K16" s="58"/>
      <c r="L16" s="7"/>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s="14" customFormat="1" ht="21" customHeight="1" thickBot="1">
      <c r="A17" s="163"/>
      <c r="B17" s="349"/>
      <c r="C17" s="350"/>
      <c r="D17" s="350"/>
      <c r="E17" s="350"/>
      <c r="F17" s="350"/>
      <c r="G17" s="350"/>
      <c r="H17" s="357"/>
      <c r="I17" s="354"/>
      <c r="J17" s="195"/>
      <c r="K17" s="58"/>
      <c r="L17" s="7"/>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c r="B18" s="214" t="s">
        <v>146</v>
      </c>
      <c r="C18" s="215"/>
      <c r="D18" s="215"/>
      <c r="E18" s="215"/>
      <c r="F18" s="215"/>
      <c r="G18" s="215"/>
      <c r="H18" s="276"/>
      <c r="I18" s="216"/>
      <c r="J18" s="210"/>
    </row>
    <row r="19" spans="1:255" ht="84">
      <c r="B19" s="199"/>
      <c r="C19" s="200"/>
      <c r="D19" s="200"/>
      <c r="E19" s="200"/>
      <c r="F19" s="201"/>
      <c r="G19" s="203" t="s">
        <v>107</v>
      </c>
      <c r="H19" s="203" t="s">
        <v>115</v>
      </c>
      <c r="I19" s="206" t="s">
        <v>103</v>
      </c>
      <c r="J19" s="211" t="s">
        <v>71</v>
      </c>
    </row>
    <row r="20" spans="1:255">
      <c r="B20" s="7"/>
      <c r="C20" s="7"/>
      <c r="D20" s="7"/>
      <c r="E20" s="7"/>
      <c r="F20" s="9"/>
      <c r="G20" s="172"/>
      <c r="H20" s="172"/>
      <c r="I20" s="172"/>
      <c r="J20" s="212"/>
    </row>
    <row r="21" spans="1:255" ht="13.8">
      <c r="B21" s="219" t="s">
        <v>6</v>
      </c>
      <c r="C21" s="220"/>
      <c r="D21" s="220"/>
      <c r="E21" s="220"/>
      <c r="F21" s="222"/>
      <c r="G21" s="205">
        <f>'3 Ansökan kvarvarande medel'!H118</f>
        <v>0</v>
      </c>
      <c r="H21" s="205">
        <f>'3 Ansökan kvarvarande medel'!I118</f>
        <v>0</v>
      </c>
      <c r="I21" s="352"/>
      <c r="J21" s="213">
        <f>G21+I21</f>
        <v>0</v>
      </c>
    </row>
    <row r="22" spans="1:255" ht="13.8">
      <c r="B22" s="219" t="s">
        <v>7</v>
      </c>
      <c r="C22" s="220"/>
      <c r="D22" s="220"/>
      <c r="E22" s="220"/>
      <c r="F22" s="222"/>
      <c r="G22" s="205">
        <f>'3 Ansökan kvarvarande medel'!H119</f>
        <v>0</v>
      </c>
      <c r="H22" s="205">
        <f>'3 Ansökan kvarvarande medel'!I119</f>
        <v>0</v>
      </c>
      <c r="I22" s="352"/>
      <c r="J22" s="213">
        <f t="shared" ref="J22:J30" si="0">G22+I22</f>
        <v>0</v>
      </c>
    </row>
    <row r="23" spans="1:255" ht="13.8">
      <c r="B23" s="219" t="s">
        <v>8</v>
      </c>
      <c r="C23" s="220"/>
      <c r="D23" s="220"/>
      <c r="E23" s="220"/>
      <c r="F23" s="222"/>
      <c r="G23" s="205">
        <f>'3 Ansökan kvarvarande medel'!H120</f>
        <v>0</v>
      </c>
      <c r="H23" s="205">
        <f>'3 Ansökan kvarvarande medel'!I120</f>
        <v>0</v>
      </c>
      <c r="I23" s="352"/>
      <c r="J23" s="213">
        <f t="shared" si="0"/>
        <v>0</v>
      </c>
    </row>
    <row r="24" spans="1:255" ht="13.8">
      <c r="B24" s="219" t="s">
        <v>9</v>
      </c>
      <c r="C24" s="220"/>
      <c r="D24" s="220"/>
      <c r="E24" s="220"/>
      <c r="F24" s="222"/>
      <c r="G24" s="205">
        <f>'3 Ansökan kvarvarande medel'!H121</f>
        <v>0</v>
      </c>
      <c r="H24" s="205">
        <f>'3 Ansökan kvarvarande medel'!I121</f>
        <v>0</v>
      </c>
      <c r="I24" s="352"/>
      <c r="J24" s="213">
        <f t="shared" si="0"/>
        <v>0</v>
      </c>
    </row>
    <row r="25" spans="1:255" ht="13.8">
      <c r="B25" s="219" t="s">
        <v>10</v>
      </c>
      <c r="C25" s="220"/>
      <c r="D25" s="220"/>
      <c r="E25" s="220"/>
      <c r="F25" s="222"/>
      <c r="G25" s="205">
        <f>'3 Ansökan kvarvarande medel'!H122</f>
        <v>0</v>
      </c>
      <c r="H25" s="205">
        <f>'3 Ansökan kvarvarande medel'!I122</f>
        <v>0</v>
      </c>
      <c r="I25" s="352"/>
      <c r="J25" s="213">
        <f t="shared" si="0"/>
        <v>0</v>
      </c>
    </row>
    <row r="26" spans="1:255" ht="13.8">
      <c r="B26" s="219" t="s">
        <v>11</v>
      </c>
      <c r="C26" s="220"/>
      <c r="D26" s="220"/>
      <c r="E26" s="220"/>
      <c r="F26" s="222"/>
      <c r="G26" s="205">
        <f>'3 Ansökan kvarvarande medel'!H123</f>
        <v>0</v>
      </c>
      <c r="H26" s="205">
        <f>'3 Ansökan kvarvarande medel'!I123</f>
        <v>0</v>
      </c>
      <c r="I26" s="352"/>
      <c r="J26" s="213">
        <f t="shared" si="0"/>
        <v>0</v>
      </c>
    </row>
    <row r="27" spans="1:255" ht="13.8">
      <c r="B27" s="225" t="s">
        <v>12</v>
      </c>
      <c r="C27" s="218"/>
      <c r="D27" s="218"/>
      <c r="E27" s="218"/>
      <c r="F27" s="226"/>
      <c r="G27" s="205">
        <f>'3 Ansökan kvarvarande medel'!H124</f>
        <v>0</v>
      </c>
      <c r="H27" s="205">
        <f>'3 Ansökan kvarvarande medel'!I124</f>
        <v>0</v>
      </c>
      <c r="I27" s="352"/>
      <c r="J27" s="213">
        <f t="shared" si="0"/>
        <v>0</v>
      </c>
    </row>
    <row r="28" spans="1:255" ht="13.8">
      <c r="B28" s="219" t="s">
        <v>13</v>
      </c>
      <c r="C28" s="220"/>
      <c r="D28" s="220"/>
      <c r="E28" s="220"/>
      <c r="F28" s="222"/>
      <c r="G28" s="205">
        <f>'3 Ansökan kvarvarande medel'!H125</f>
        <v>0</v>
      </c>
      <c r="H28" s="205">
        <f>'3 Ansökan kvarvarande medel'!I125</f>
        <v>0</v>
      </c>
      <c r="I28" s="352"/>
      <c r="J28" s="213">
        <f t="shared" si="0"/>
        <v>0</v>
      </c>
    </row>
    <row r="29" spans="1:255" ht="18.600000000000001" customHeight="1">
      <c r="B29" s="441" t="s">
        <v>17</v>
      </c>
      <c r="C29" s="553"/>
      <c r="D29" s="553"/>
      <c r="E29" s="553"/>
      <c r="F29" s="554"/>
      <c r="G29" s="205">
        <f>'3 Ansökan kvarvarande medel'!H126</f>
        <v>0</v>
      </c>
      <c r="H29" s="205">
        <f>'3 Ansökan kvarvarande medel'!I126</f>
        <v>0</v>
      </c>
      <c r="I29" s="352"/>
      <c r="J29" s="213">
        <f t="shared" si="0"/>
        <v>0</v>
      </c>
    </row>
    <row r="30" spans="1:255" ht="14.4" thickBot="1">
      <c r="B30" s="217" t="s">
        <v>1</v>
      </c>
      <c r="C30" s="223"/>
      <c r="D30" s="223"/>
      <c r="E30" s="223"/>
      <c r="F30" s="224"/>
      <c r="G30" s="205">
        <f>'3 Ansökan kvarvarande medel'!H127</f>
        <v>0</v>
      </c>
      <c r="H30" s="205">
        <f>SUM(H21:H29)</f>
        <v>0</v>
      </c>
      <c r="I30" s="205">
        <f>SUM(I21:I29)</f>
        <v>0</v>
      </c>
      <c r="J30" s="340">
        <f t="shared" si="0"/>
        <v>0</v>
      </c>
    </row>
    <row r="31" spans="1:255" ht="13.8">
      <c r="B31" s="283"/>
      <c r="C31" s="284"/>
      <c r="D31" s="284"/>
      <c r="E31" s="284"/>
      <c r="F31" s="284"/>
      <c r="G31" s="285"/>
      <c r="H31" s="285"/>
      <c r="I31" s="285"/>
      <c r="J31" s="341"/>
    </row>
    <row r="32" spans="1:255" ht="21.6" customHeight="1">
      <c r="B32" s="275" t="s">
        <v>106</v>
      </c>
      <c r="C32" s="276"/>
      <c r="D32" s="276"/>
      <c r="E32" s="276"/>
      <c r="F32" s="276"/>
      <c r="G32" s="276"/>
      <c r="H32" s="276"/>
      <c r="I32" s="276"/>
      <c r="J32" s="286"/>
    </row>
    <row r="33" spans="2:11" ht="21.6" hidden="1" customHeight="1">
      <c r="B33" s="559" t="s">
        <v>105</v>
      </c>
      <c r="C33" s="560"/>
      <c r="D33" s="560"/>
      <c r="E33" s="560"/>
      <c r="F33" s="560"/>
      <c r="G33" s="560"/>
      <c r="H33" s="560"/>
      <c r="I33" s="560"/>
      <c r="J33" s="287">
        <f>'3 Ansökan kvarvarande medel'!I16</f>
        <v>0</v>
      </c>
    </row>
    <row r="34" spans="2:11" ht="27.9" customHeight="1">
      <c r="B34" s="441" t="s">
        <v>109</v>
      </c>
      <c r="C34" s="553"/>
      <c r="D34" s="553"/>
      <c r="E34" s="553"/>
      <c r="F34" s="553"/>
      <c r="G34" s="553"/>
      <c r="H34" s="553"/>
      <c r="I34" s="555"/>
      <c r="J34" s="197">
        <f>I30</f>
        <v>0</v>
      </c>
    </row>
    <row r="35" spans="2:11" ht="30" customHeight="1">
      <c r="B35" s="556" t="s">
        <v>145</v>
      </c>
      <c r="C35" s="557"/>
      <c r="D35" s="557"/>
      <c r="E35" s="557"/>
      <c r="F35" s="557"/>
      <c r="G35" s="557"/>
      <c r="H35" s="557"/>
      <c r="I35" s="558"/>
      <c r="J35" s="353">
        <v>0</v>
      </c>
    </row>
    <row r="36" spans="2:11" ht="28.5" customHeight="1">
      <c r="B36" s="441" t="s">
        <v>110</v>
      </c>
      <c r="C36" s="553"/>
      <c r="D36" s="553"/>
      <c r="E36" s="553"/>
      <c r="F36" s="553"/>
      <c r="G36" s="553"/>
      <c r="H36" s="553"/>
      <c r="I36" s="555"/>
      <c r="J36" s="197">
        <f>'3 Ansökan kvarvarande medel'!I16-'Godkänd budget nästkommande år'!I30-J35</f>
        <v>0</v>
      </c>
      <c r="K36" s="348" t="str">
        <f>IF(J36&lt;0,"OBS! Vi har godkänt mer medel än vad som finns att fördela - justera!","")</f>
        <v/>
      </c>
    </row>
    <row r="37" spans="2:11" ht="28.5" customHeight="1">
      <c r="B37" s="561" t="s">
        <v>1</v>
      </c>
      <c r="C37" s="564"/>
      <c r="D37" s="564"/>
      <c r="E37" s="564"/>
      <c r="F37" s="564"/>
      <c r="G37" s="564"/>
      <c r="H37" s="564"/>
      <c r="I37" s="564"/>
      <c r="J37" s="358">
        <f>SUM(J34+J35+J36)</f>
        <v>0</v>
      </c>
      <c r="K37" s="348"/>
    </row>
    <row r="38" spans="2:11">
      <c r="B38" s="281"/>
      <c r="C38" s="281"/>
      <c r="D38" s="281"/>
      <c r="E38" s="281"/>
      <c r="F38" s="281"/>
      <c r="G38" s="281"/>
      <c r="H38" s="281"/>
      <c r="J38" s="282"/>
    </row>
    <row r="39" spans="2:11" ht="16.5" customHeight="1">
      <c r="B39" s="552" t="str">
        <f>IF(H129&gt;0,"OBS!Fyll i ursprunglig beviljad budget!","")</f>
        <v/>
      </c>
      <c r="C39" s="552"/>
      <c r="D39" s="552"/>
      <c r="E39" s="552"/>
      <c r="F39" s="552"/>
      <c r="G39" s="552"/>
      <c r="H39" s="290"/>
      <c r="I39" s="271"/>
      <c r="J39" s="288">
        <f>J33-J34-J35-J36</f>
        <v>0</v>
      </c>
    </row>
    <row r="40" spans="2:11">
      <c r="B40" s="552" t="str">
        <f>IF(J39&lt;0,"OBS! För mycket medel har fördelats!","")</f>
        <v/>
      </c>
      <c r="C40" s="552"/>
      <c r="D40" s="552"/>
      <c r="E40" s="552"/>
      <c r="F40" s="552"/>
      <c r="G40" s="552"/>
      <c r="H40" s="290"/>
    </row>
    <row r="41" spans="2:11">
      <c r="B41" s="337" t="s">
        <v>137</v>
      </c>
      <c r="C41" s="337"/>
      <c r="D41" s="337"/>
      <c r="E41" s="337"/>
      <c r="F41" s="337"/>
      <c r="G41" s="337" t="s">
        <v>141</v>
      </c>
      <c r="H41" s="311"/>
      <c r="K41" s="298"/>
    </row>
    <row r="42" spans="2:11">
      <c r="B42" s="362" t="str">
        <f>IF($I$30&lt;=250000,"Ansvarig handläggare",IF($I$30&gt;500000,"Ansvarig handläggare i samråd med controller och enhetschef","Ansvarig handläggare i samråd med controller"))</f>
        <v>Ansvarig handläggare</v>
      </c>
      <c r="C42" s="337"/>
      <c r="D42" s="337"/>
      <c r="E42" s="337"/>
      <c r="F42" s="337"/>
      <c r="G42" s="338"/>
      <c r="H42" s="361"/>
      <c r="K42" s="298"/>
    </row>
    <row r="43" spans="2:11">
      <c r="B43" s="298"/>
    </row>
    <row r="44" spans="2:11">
      <c r="B44" s="298"/>
    </row>
  </sheetData>
  <mergeCells count="19">
    <mergeCell ref="B2:F2"/>
    <mergeCell ref="B4:G4"/>
    <mergeCell ref="B29:F29"/>
    <mergeCell ref="B34:I34"/>
    <mergeCell ref="B35:I35"/>
    <mergeCell ref="B33:I33"/>
    <mergeCell ref="B11:I11"/>
    <mergeCell ref="B14:H14"/>
    <mergeCell ref="B15:H15"/>
    <mergeCell ref="B16:H16"/>
    <mergeCell ref="I4:K4"/>
    <mergeCell ref="B5:G5"/>
    <mergeCell ref="B6:G6"/>
    <mergeCell ref="I6:K6"/>
    <mergeCell ref="B7:G7"/>
    <mergeCell ref="B40:G40"/>
    <mergeCell ref="B39:G39"/>
    <mergeCell ref="B36:I36"/>
    <mergeCell ref="B37:I37"/>
  </mergeCells>
  <conditionalFormatting sqref="J39">
    <cfRule type="cellIs" dxfId="0" priority="1" operator="notEqual">
      <formula>0</formula>
    </cfRule>
  </conditionalFormatting>
  <dataValidations count="2">
    <dataValidation type="whole" errorStyle="information" operator="equal" allowBlank="1" showInputMessage="1" showErrorMessage="1" errorTitle="Kvar att fördela!" sqref="J39" xr:uid="{C21EFCD8-B9C7-417E-9201-D2F1673E46C5}">
      <formula1>0</formula1>
    </dataValidation>
    <dataValidation operator="notEqual" allowBlank="1" errorTitle="Kvar att fördela!" error="Kvar att fördela!" promptTitle="Kvar att fördela!" prompt="Kvar att fördela!" sqref="J38" xr:uid="{2DBECCEA-794F-4C14-8C67-C167DA2616DA}"/>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87" r:id="rId4" name="Check Box 11">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88" r:id="rId5" name="Check Box 12">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89" r:id="rId6" name="Check Box 13">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0" r:id="rId7" name="Check Box 14">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1" r:id="rId8" name="Check Box 15">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2" r:id="rId9" name="Check Box 16">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3" r:id="rId10" name="Check Box 17">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4" r:id="rId11" name="Check Box 18">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24595" r:id="rId12" name="Check Box 19">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24596" r:id="rId13" name="Check Box 20">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04DA-E08C-4D14-8705-8A63F93AD755}">
  <dimension ref="A1:A3"/>
  <sheetViews>
    <sheetView workbookViewId="0">
      <selection activeCell="A3" sqref="A1:A3"/>
    </sheetView>
  </sheetViews>
  <sheetFormatPr defaultRowHeight="13.2"/>
  <sheetData>
    <row r="1" spans="1:1">
      <c r="A1" s="298" t="s">
        <v>139</v>
      </c>
    </row>
    <row r="2" spans="1:1">
      <c r="A2" s="298" t="s">
        <v>140</v>
      </c>
    </row>
    <row r="3" spans="1:1">
      <c r="A3" s="298"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1 Anvisningar</vt:lpstr>
      <vt:lpstr>2 Årsrapport ekonomi</vt:lpstr>
      <vt:lpstr>3 Ansökan kvarvarande medel</vt:lpstr>
      <vt:lpstr>4 Frivillig beräkningshjälp</vt:lpstr>
      <vt:lpstr>Godkänd budget nästkommande år</vt:lpstr>
      <vt:lpstr>Listalternativ</vt:lpstr>
      <vt:lpstr>'1 Anvisningar'!Utskriftsområde</vt:lpstr>
      <vt:lpstr>'2 Årsrapport ekonomi'!Utskriftsområde</vt:lpstr>
      <vt:lpstr>'3 Ansökan kvarvarande medel'!Utskriftsområde</vt:lpstr>
      <vt:lpstr>'4 Frivillig beräkningshjälp'!Utskriftsområde</vt:lpstr>
      <vt:lpstr>'Godkänd budget nästkommande år'!Utskriftsområde</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JeBlomqu</dc:creator>
  <cp:lastModifiedBy>Matilda Spetzmark</cp:lastModifiedBy>
  <cp:lastPrinted>2024-02-15T08:24:41Z</cp:lastPrinted>
  <dcterms:created xsi:type="dcterms:W3CDTF">2011-11-18T11:28:24Z</dcterms:created>
  <dcterms:modified xsi:type="dcterms:W3CDTF">2024-05-31T12:25:11Z</dcterms:modified>
</cp:coreProperties>
</file>