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defaultThemeVersion="124226"/>
  <mc:AlternateContent xmlns:mc="http://schemas.openxmlformats.org/markup-compatibility/2006">
    <mc:Choice Requires="x15">
      <x15ac:absPath xmlns:x15ac="http://schemas.microsoft.com/office/spreadsheetml/2010/11/ac" url="G:\STYRDOKUMENT\3. Pågående projekt\4. Årsrapport och Godkännande, projektstöd\Mall för redovisningsblanketter\"/>
    </mc:Choice>
  </mc:AlternateContent>
  <xr:revisionPtr revIDLastSave="0" documentId="13_ncr:1_{6642522D-956C-4BC2-957F-E4B97B3DB98F}" xr6:coauthVersionLast="47" xr6:coauthVersionMax="47" xr10:uidLastSave="{00000000-0000-0000-0000-000000000000}"/>
  <bookViews>
    <workbookView xWindow="-108" yWindow="-108" windowWidth="23256" windowHeight="12576" tabRatio="813" activeTab="1" xr2:uid="{00000000-000D-0000-FFFF-FFFF00000000}"/>
  </bookViews>
  <sheets>
    <sheet name="1 Anvisningar" sheetId="20" r:id="rId1"/>
    <sheet name="2 Årsrapport ekonomi" sheetId="23" r:id="rId2"/>
    <sheet name="3 Ansökan kvarvarande medel" sheetId="19" r:id="rId3"/>
    <sheet name="4 Frivillig beräkningshjälp" sheetId="24" r:id="rId4"/>
    <sheet name="Fylls i av Arvsfonden" sheetId="25" r:id="rId5"/>
    <sheet name="Listalternativ" sheetId="26" state="hidden" r:id="rId6"/>
  </sheets>
  <definedNames>
    <definedName name="adfa" localSheetId="0">#REF!</definedName>
    <definedName name="adfa" localSheetId="1">#REF!</definedName>
    <definedName name="adfa" localSheetId="3">#REF!</definedName>
    <definedName name="adfa">#REF!</definedName>
    <definedName name="dgsda" localSheetId="0">#REF!</definedName>
    <definedName name="dgsda" localSheetId="3">#REF!</definedName>
    <definedName name="dgsda">#REF!</definedName>
    <definedName name="fhäla" localSheetId="3">#REF!</definedName>
    <definedName name="fhäla">#REF!</definedName>
    <definedName name="fjasäl" localSheetId="3">#REF!</definedName>
    <definedName name="fjasäl">#REF!</definedName>
    <definedName name="hthy" localSheetId="3">#REF!</definedName>
    <definedName name="hthy">#REF!</definedName>
    <definedName name="Häpp" localSheetId="0">#REF!</definedName>
    <definedName name="Häpp" localSheetId="1">'2 Årsrapport ekonomi'!#REF!</definedName>
    <definedName name="Häpp" localSheetId="2">'3 Ansökan kvarvarande medel'!#REF!</definedName>
    <definedName name="Häpp" localSheetId="3">#REF!</definedName>
    <definedName name="Häpp">#REF!</definedName>
    <definedName name="Häpp1" localSheetId="0">#REF!</definedName>
    <definedName name="Häpp1" localSheetId="1">'2 Årsrapport ekonomi'!#REF!</definedName>
    <definedName name="Häpp1" localSheetId="2">'3 Ansökan kvarvarande medel'!#REF!</definedName>
    <definedName name="Häpp1" localSheetId="3">#REF!</definedName>
    <definedName name="Häpp1">#REF!</definedName>
    <definedName name="test" localSheetId="0">#REF!</definedName>
    <definedName name="test" localSheetId="3">#REF!</definedName>
    <definedName name="test">#REF!</definedName>
    <definedName name="TitleRegion1.A16.G24.2" localSheetId="0">#REF!</definedName>
    <definedName name="TitleRegion1.A16.G24.2" localSheetId="1">'2 Årsrapport ekonomi'!#REF!</definedName>
    <definedName name="TitleRegion1.A16.G24.2" localSheetId="2">'3 Ansökan kvarvarande medel'!#REF!</definedName>
    <definedName name="TitleRegion1.A16.G24.2" localSheetId="3">#REF!</definedName>
    <definedName name="TitleRegion1.A16.G24.2">#REF!</definedName>
    <definedName name="TitleRegion1.B18.E20.3" localSheetId="0">#REF!</definedName>
    <definedName name="TitleRegion1.B18.E20.3" localSheetId="2">#REF!</definedName>
    <definedName name="TitleRegion1.B18.E20.3" localSheetId="3">#REF!</definedName>
    <definedName name="TitleRegion1.B18.E20.3">#REF!</definedName>
    <definedName name="TitleRegion10.A130.G138.2" localSheetId="0">#REF!</definedName>
    <definedName name="TitleRegion10.A130.G138.2" localSheetId="1">'2 Årsrapport ekonomi'!#REF!</definedName>
    <definedName name="TitleRegion10.A130.G138.2" localSheetId="2">'3 Ansökan kvarvarande medel'!#REF!</definedName>
    <definedName name="TitleRegion10.A130.G138.2" localSheetId="3">#REF!</definedName>
    <definedName name="TitleRegion10.A130.G138.2">#REF!</definedName>
    <definedName name="TitleRegion11.A143.G151.2" localSheetId="0">#REF!</definedName>
    <definedName name="TitleRegion11.A143.G151.2" localSheetId="1">'2 Årsrapport ekonomi'!#REF!</definedName>
    <definedName name="TitleRegion11.A143.G151.2" localSheetId="2">'3 Ansökan kvarvarande medel'!#REF!</definedName>
    <definedName name="TitleRegion11.A143.G151.2" localSheetId="3">#REF!</definedName>
    <definedName name="TitleRegion11.A143.G151.2">#REF!</definedName>
    <definedName name="TitleRegion12.A156.G166.2" localSheetId="0">#REF!</definedName>
    <definedName name="TitleRegion12.A156.G166.2" localSheetId="1">'2 Årsrapport ekonomi'!#REF!</definedName>
    <definedName name="TitleRegion12.A156.G166.2" localSheetId="2">'3 Ansökan kvarvarande medel'!#REF!</definedName>
    <definedName name="TitleRegion12.A156.G166.2" localSheetId="3">#REF!</definedName>
    <definedName name="TitleRegion12.A156.G166.2">#REF!</definedName>
    <definedName name="TitleRegion2.A29.G37.2" localSheetId="0">#REF!</definedName>
    <definedName name="TitleRegion2.A29.G37.2" localSheetId="1">'2 Årsrapport ekonomi'!#REF!</definedName>
    <definedName name="TitleRegion2.A29.G37.2" localSheetId="2">'3 Ansökan kvarvarande medel'!#REF!</definedName>
    <definedName name="TitleRegion2.A29.G37.2" localSheetId="3">#REF!</definedName>
    <definedName name="TitleRegion2.A29.G37.2">#REF!</definedName>
    <definedName name="TitleRegion2.B24.E34.3" localSheetId="0">#REF!</definedName>
    <definedName name="TitleRegion2.B24.E34.3" localSheetId="2">#REF!</definedName>
    <definedName name="TitleRegion2.B24.E34.3" localSheetId="3">#REF!</definedName>
    <definedName name="TitleRegion2.B24.E34.3">#REF!</definedName>
    <definedName name="TitleRegion3.A42.G50.2" localSheetId="0">#REF!</definedName>
    <definedName name="TitleRegion3.A42.G50.2" localSheetId="1">'2 Årsrapport ekonomi'!#REF!</definedName>
    <definedName name="TitleRegion3.A42.G50.2" localSheetId="2">'3 Ansökan kvarvarande medel'!#REF!</definedName>
    <definedName name="TitleRegion3.A42.G50.2" localSheetId="3">#REF!</definedName>
    <definedName name="TitleRegion3.A42.G50.2">#REF!</definedName>
    <definedName name="TitleRegion3.B38.E40.3" localSheetId="0">#REF!</definedName>
    <definedName name="TitleRegion3.B38.E40.3" localSheetId="2">#REF!</definedName>
    <definedName name="TitleRegion3.B38.E40.3" localSheetId="3">#REF!</definedName>
    <definedName name="TitleRegion3.B38.E40.3">#REF!</definedName>
    <definedName name="TitleRegion4.56.G64.2" localSheetId="0">#REF!</definedName>
    <definedName name="TitleRegion4.56.G64.2" localSheetId="1">'2 Årsrapport ekonomi'!#REF!</definedName>
    <definedName name="TitleRegion4.56.G64.2" localSheetId="2">'3 Ansökan kvarvarande medel'!#REF!</definedName>
    <definedName name="TitleRegion4.56.G64.2" localSheetId="3">#REF!</definedName>
    <definedName name="TitleRegion4.56.G64.2">#REF!</definedName>
    <definedName name="TitleRegion4.B44.E46.3" localSheetId="0">#REF!</definedName>
    <definedName name="TitleRegion4.B44.E46.3" localSheetId="2">#REF!</definedName>
    <definedName name="TitleRegion4.B44.E46.3" localSheetId="3">#REF!</definedName>
    <definedName name="TitleRegion4.B44.E46.3">#REF!</definedName>
    <definedName name="TitleRegion5.A69.G77.2" localSheetId="0">#REF!</definedName>
    <definedName name="TitleRegion5.A69.G77.2" localSheetId="1">'2 Årsrapport ekonomi'!#REF!</definedName>
    <definedName name="TitleRegion5.A69.G77.2" localSheetId="2">'3 Ansökan kvarvarande medel'!#REF!</definedName>
    <definedName name="TitleRegion5.A69.G77.2" localSheetId="3">#REF!</definedName>
    <definedName name="TitleRegion5.A69.G77.2">#REF!</definedName>
    <definedName name="TitleRegion5.B50.E51.3" localSheetId="0">#REF!</definedName>
    <definedName name="TitleRegion5.B50.E51.3" localSheetId="2">#REF!</definedName>
    <definedName name="TitleRegion5.B50.E51.3" localSheetId="3">#REF!</definedName>
    <definedName name="TitleRegion5.B50.E51.3">#REF!</definedName>
    <definedName name="TitleRegion6.A82.G90.2" localSheetId="0">#REF!</definedName>
    <definedName name="TitleRegion6.A82.G90.2" localSheetId="1">'2 Årsrapport ekonomi'!#REF!</definedName>
    <definedName name="TitleRegion6.A82.G90.2" localSheetId="2">'3 Ansökan kvarvarande medel'!#REF!</definedName>
    <definedName name="TitleRegion6.A82.G90.2" localSheetId="3">#REF!</definedName>
    <definedName name="TitleRegion6.A82.G90.2">#REF!</definedName>
    <definedName name="TitleRegion7.A95G103.2" localSheetId="0">#REF!</definedName>
    <definedName name="TitleRegion7.A95G103.2" localSheetId="1">'2 Årsrapport ekonomi'!#REF!</definedName>
    <definedName name="TitleRegion7.A95G103.2" localSheetId="2">'3 Ansökan kvarvarande medel'!#REF!</definedName>
    <definedName name="TitleRegion7.A95G103.2" localSheetId="3">#REF!</definedName>
    <definedName name="TitleRegion7.A95G103.2">#REF!</definedName>
    <definedName name="TitleRegion8.A109.G111.2" localSheetId="0">#REF!</definedName>
    <definedName name="TitleRegion8.A109.G111.2" localSheetId="1">'2 Årsrapport ekonomi'!#REF!</definedName>
    <definedName name="TitleRegion8.A109.G111.2" localSheetId="2">'3 Ansökan kvarvarande medel'!#REF!</definedName>
    <definedName name="TitleRegion8.A109.G111.2" localSheetId="3">#REF!</definedName>
    <definedName name="TitleRegion8.A109.G111.2">#REF!</definedName>
    <definedName name="TitleRegion9.A118.G122.2" localSheetId="0">#REF!</definedName>
    <definedName name="TitleRegion9.A118.G122.2" localSheetId="1">'2 Årsrapport ekonomi'!#REF!</definedName>
    <definedName name="TitleRegion9.A118.G122.2" localSheetId="2">'3 Ansökan kvarvarande medel'!#REF!</definedName>
    <definedName name="TitleRegion9.A118.G122.2" localSheetId="3">#REF!</definedName>
    <definedName name="TitleRegion9.A118.G122.2">#REF!</definedName>
    <definedName name="_xlnm.Print_Area" localSheetId="0">'1 Anvisningar'!$A$2:$C$89</definedName>
    <definedName name="_xlnm.Print_Area" localSheetId="1">'2 Årsrapport ekonomi'!$A$1:$K$55</definedName>
    <definedName name="_xlnm.Print_Area" localSheetId="2">'3 Ansökan kvarvarande medel'!$A$1:$L$133</definedName>
    <definedName name="_xlnm.Print_Area" localSheetId="3">'4 Frivillig beräkningshjälp'!$A$1:$H$28</definedName>
    <definedName name="_xlnm.Print_Area" localSheetId="4">'Fylls i av Arvsfonden'!$A$1:$J$43</definedName>
    <definedName name="år" localSheetId="1">#REF!</definedName>
    <definedName name="år" localSheetId="3">#REF!</definedName>
    <definedName name="år">#REF!</definedName>
  </definedNames>
  <calcPr calcId="191029" fullPrecision="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9" l="1"/>
  <c r="J40" i="19"/>
  <c r="J49" i="19"/>
  <c r="J60" i="19"/>
  <c r="J71" i="19"/>
  <c r="J81" i="19"/>
  <c r="G24" i="23"/>
  <c r="H24" i="23"/>
  <c r="I24" i="23"/>
  <c r="I14" i="19"/>
  <c r="I16" i="19"/>
  <c r="I30" i="25"/>
  <c r="J36" i="25"/>
  <c r="J34" i="25"/>
  <c r="J37" i="25"/>
  <c r="I15" i="25"/>
  <c r="I14" i="25"/>
  <c r="I16" i="25"/>
  <c r="J23" i="19"/>
  <c r="J24" i="19"/>
  <c r="J25" i="19"/>
  <c r="I15" i="23"/>
  <c r="B39" i="25"/>
  <c r="H127" i="19"/>
  <c r="B128" i="19"/>
  <c r="J47" i="19"/>
  <c r="J35" i="19"/>
  <c r="J26" i="19"/>
  <c r="J110" i="19"/>
  <c r="I126" i="19"/>
  <c r="I16" i="23"/>
  <c r="I17" i="23"/>
  <c r="I18" i="23"/>
  <c r="I19" i="23"/>
  <c r="I20" i="23"/>
  <c r="I21" i="23"/>
  <c r="I22" i="23"/>
  <c r="I23" i="23"/>
  <c r="J106" i="19"/>
  <c r="B1" i="25"/>
  <c r="B2" i="19"/>
  <c r="B2" i="23"/>
  <c r="H29" i="25"/>
  <c r="G22" i="25"/>
  <c r="J22" i="25"/>
  <c r="G23" i="25"/>
  <c r="G24" i="25"/>
  <c r="J24" i="25"/>
  <c r="G25" i="25"/>
  <c r="G26" i="25"/>
  <c r="J26" i="25"/>
  <c r="G27" i="25"/>
  <c r="J27" i="25"/>
  <c r="G28" i="25"/>
  <c r="J28" i="25"/>
  <c r="G29" i="25"/>
  <c r="J29" i="25"/>
  <c r="G21" i="25"/>
  <c r="J48" i="19"/>
  <c r="J36" i="19"/>
  <c r="J37" i="19"/>
  <c r="J38" i="19"/>
  <c r="J39" i="19"/>
  <c r="J27" i="19"/>
  <c r="J126" i="19"/>
  <c r="D40" i="19"/>
  <c r="B27" i="23"/>
  <c r="J21" i="25"/>
  <c r="J25" i="25"/>
  <c r="J23" i="25"/>
  <c r="I120" i="19"/>
  <c r="J101" i="19"/>
  <c r="D110" i="19"/>
  <c r="D101" i="19"/>
  <c r="D93" i="19"/>
  <c r="D81" i="19"/>
  <c r="D71" i="19"/>
  <c r="D60" i="19"/>
  <c r="D49" i="19"/>
  <c r="D28" i="19"/>
  <c r="I125" i="19"/>
  <c r="J120" i="19"/>
  <c r="H23" i="25"/>
  <c r="J45" i="19"/>
  <c r="I119" i="19"/>
  <c r="I118" i="19"/>
  <c r="J93" i="19"/>
  <c r="I121" i="19"/>
  <c r="J21" i="19"/>
  <c r="J118" i="19"/>
  <c r="H21" i="25"/>
  <c r="I123" i="19"/>
  <c r="I122" i="19"/>
  <c r="J119" i="19"/>
  <c r="H22" i="25"/>
  <c r="J33" i="19"/>
  <c r="H28" i="25"/>
  <c r="J98" i="19"/>
  <c r="J125" i="19"/>
  <c r="I124" i="19"/>
  <c r="B8" i="24"/>
  <c r="B6" i="24"/>
  <c r="B9" i="25"/>
  <c r="I7" i="25"/>
  <c r="B7" i="25"/>
  <c r="I5" i="25"/>
  <c r="B5" i="25"/>
  <c r="F24" i="24"/>
  <c r="H25" i="25"/>
  <c r="J122" i="19"/>
  <c r="J65" i="19"/>
  <c r="J123" i="19"/>
  <c r="H26" i="25"/>
  <c r="J76" i="19"/>
  <c r="I127" i="19"/>
  <c r="H27" i="25"/>
  <c r="J124" i="19"/>
  <c r="J86" i="19"/>
  <c r="H24" i="25"/>
  <c r="J121" i="19"/>
  <c r="J54" i="19"/>
  <c r="C24" i="24"/>
  <c r="E24" i="24"/>
  <c r="H30" i="25"/>
  <c r="B9" i="19"/>
  <c r="I7" i="19"/>
  <c r="I5" i="19"/>
  <c r="G30" i="25"/>
  <c r="J30" i="25"/>
  <c r="J127" i="19"/>
  <c r="D24" i="24"/>
  <c r="G23" i="24"/>
  <c r="G22" i="24"/>
  <c r="G21" i="24"/>
  <c r="G20" i="24"/>
  <c r="G19" i="24"/>
  <c r="G18" i="24"/>
  <c r="G17" i="24"/>
  <c r="G16" i="24"/>
  <c r="G15" i="24"/>
  <c r="G24" i="24"/>
  <c r="B7" i="19"/>
  <c r="B5" i="19"/>
  <c r="I131" i="19"/>
  <c r="K36" i="25"/>
  <c r="B130" i="19"/>
  <c r="J33" i="25"/>
  <c r="J39" i="25"/>
  <c r="B40"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Åström</author>
  </authors>
  <commentList>
    <comment ref="G23" authorId="0" shapeId="0" xr:uid="{BBC78C0B-B97D-4AC9-8A81-56944D9850DA}">
      <text>
        <r>
          <rPr>
            <sz val="9"/>
            <color indexed="81"/>
            <rFont val="Tahoma"/>
            <family val="2"/>
          </rPr>
          <t xml:space="preserve">Beloppet ska anges med minustecken men utan mellanslag, exempel: -10000
</t>
        </r>
      </text>
    </comment>
    <comment ref="H23" authorId="0" shapeId="0" xr:uid="{231B9425-5017-4AC9-B86F-4ECD64038D8C}">
      <text>
        <r>
          <rPr>
            <sz val="9"/>
            <color indexed="81"/>
            <rFont val="Tahoma"/>
            <family val="2"/>
          </rPr>
          <t xml:space="preserve">Beloppet ska anges med minustecken men utan mellanslag, exempel: -10000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NiNeby</author>
    <author>JeBlomqu</author>
    <author>Christina Mattelius</author>
    <author>Nina Åström</author>
  </authors>
  <commentList>
    <comment ref="B15" authorId="0" shapeId="0" xr:uid="{00000000-0006-0000-0200-000001000000}">
      <text>
        <r>
          <rPr>
            <sz val="9"/>
            <color indexed="81"/>
            <rFont val="Tahoma"/>
            <family val="2"/>
          </rPr>
          <t>Uppgiften ska enbart fyllas i av er som nu redovisar projektår 2.
Här ska ni här ange belopp för ännu ej godkända kvarvarande medel (så kallade spärrade från projektår 1 och som kräver Arvsfondens godkännande för att användas tredje projektåret). Uppgift framgår av Arvsfondens Godkännande av årsrapport för projektår 1.</t>
        </r>
      </text>
    </comment>
    <comment ref="B22" authorId="1" shapeId="0" xr:uid="{04181291-BEC7-4F07-B732-8B38205F62CD}">
      <text>
        <r>
          <rPr>
            <sz val="9"/>
            <color indexed="81"/>
            <rFont val="Tahoma"/>
            <family val="2"/>
          </rPr>
          <t xml:space="preserve">Ange funktion eller arbetsuppgifter för varje projektmedarbetare som är anställd eller ska anställas hos den stödsökande organisationen, t.ex. projektledare, ekonom, kommunikatör eller annan projektmedarbetare. Om det är möjligt, ange även medarbetarnas namn.
   Om projektet får lönebidrag för en anställd ska ni ange lönekostnaden före avdrag för lönebidraget. Själva lönebidraget redovisas på nedersta raden.
   Det går enbart att söka lönekostnader för personer som arbetar direkt i projektet. Lönekostnader för den tid som organisationens ordinarie chef eller verksamhetsledare arbetsleder projektetmedarbetare godkänns inte. Tänk på att lägga in eventuell lönerevision under projektår två och tre. </t>
        </r>
      </text>
    </comment>
    <comment ref="F22" authorId="1" shapeId="0" xr:uid="{0F82B06D-FD43-466E-B97B-6CAF5F0766BA}">
      <text>
        <r>
          <rPr>
            <sz val="9"/>
            <color indexed="81"/>
            <rFont val="Tahoma"/>
            <family val="2"/>
          </rPr>
          <t>Heltid eller deltid. Ange omfattningen i procent av en heltidstjänst, t.ex. 100 för heltid, 50 för halvtid.</t>
        </r>
      </text>
    </comment>
    <comment ref="G22" authorId="1" shapeId="0" xr:uid="{67A2C0D6-85D4-4956-B550-BCBA2358133D}">
      <text>
        <r>
          <rPr>
            <sz val="9"/>
            <color indexed="81"/>
            <rFont val="Tahoma"/>
            <family val="2"/>
          </rPr>
          <t>Anställningstid. Ange det antal månader under ett visst projektår som anställningen varar. Exempel: 6 för ett halvår, 12 för ett helt år.</t>
        </r>
      </text>
    </comment>
    <comment ref="H22" authorId="1" shapeId="0" xr:uid="{2B7400E9-ACB3-4470-97B0-F29D381F4E15}">
      <text>
        <r>
          <rPr>
            <sz val="9"/>
            <color indexed="81"/>
            <rFont val="Tahoma"/>
            <family val="2"/>
          </rPr>
          <t xml:space="preserve">Lönekostnader. Ange den lön som betalas ut vid en anställning på heltid, inklusive det skattemässiga värdet av eventuella löneförmåner. Om anställningen endast avser deltid ska du alltså ändå ange den lön som skulle ha betalats ut för heltid.
   Exempel: en medarbetare är anställd på deltid 50 % med lönen 12 000 kr. Lönen som skulle ha betalats ut för heltid uppgår 24 000 kr och det är detta belopp som ska anges. </t>
        </r>
      </text>
    </comment>
    <comment ref="I22" authorId="1" shapeId="0" xr:uid="{64F3EF00-3A99-4680-A623-174E02342591}">
      <text>
        <r>
          <rPr>
            <sz val="9"/>
            <color indexed="81"/>
            <rFont val="Tahoma"/>
            <family val="2"/>
          </rPr>
          <t xml:space="preserve">Här anger du arbetsgivaravgifter och eventuella andra avgifter som enligt kollektivavtal eller motsvarande gäller för den heltidslön som du angivit.
Pensionsavsättningar över 4,5% och övriga försäkringar över 2% måste motiveras. 
Ta gärna hjälp av flik 4. Lönebikostnad. </t>
        </r>
      </text>
    </comment>
    <comment ref="J22" authorId="1" shapeId="0" xr:uid="{35A55E97-23D6-4BE8-8ED3-EB8F8C018D67}">
      <text>
        <r>
          <rPr>
            <sz val="9"/>
            <color indexed="81"/>
            <rFont val="Tahoma"/>
            <family val="2"/>
          </rPr>
          <t>Vita fält fylls i automatiskt och kan ändras endast av Arvsfonden.</t>
        </r>
      </text>
    </comment>
    <comment ref="B34" authorId="1" shapeId="0" xr:uid="{1226548E-34D9-45FA-B43C-544F110EDE91}">
      <text>
        <r>
          <rPr>
            <sz val="9"/>
            <color indexed="81"/>
            <rFont val="Tahoma"/>
            <family val="2"/>
          </rPr>
          <t xml:space="preserve">Ange kostnader för personer som som inte är anställda av den stödsökande organsiationen men som utför arbete eller genomför enskilda insatser i projektet. Till exempel projektmedarbetare som inte är anställda hos den stödsökande organisationen, föreläsare, sakkunniga så som expertgrupper eller redovisningskonsulter.
 Observera att budgeten inte får innehålla kostnader för att skriva en projektansökan. Bifoga gärna offerter och/eller andra kostnadsberäkningar. Underlag för till exempel större kostnader efterfrågas i beredningen. </t>
        </r>
      </text>
    </comment>
    <comment ref="H34" authorId="1" shapeId="0" xr:uid="{4907FC23-3737-4A3C-AF2A-1FD0AACBED23}">
      <text>
        <r>
          <rPr>
            <sz val="9"/>
            <color indexed="81"/>
            <rFont val="Tahoma"/>
            <family val="2"/>
          </rPr>
          <t>Ange det antal timmar som föreläsaren eller den externa konsulten beräknas arbeta.</t>
        </r>
      </text>
    </comment>
    <comment ref="I34" authorId="1" shapeId="0" xr:uid="{A52F5709-13F9-4E4F-94FD-8A5C1479AB45}">
      <text>
        <r>
          <rPr>
            <sz val="9"/>
            <color indexed="81"/>
            <rFont val="Tahoma"/>
            <family val="2"/>
          </rPr>
          <t>Ange priset per timme. Tänk på att ange priset inklusive moms om er verksamhet inte är momspliktig.</t>
        </r>
      </text>
    </comment>
    <comment ref="J34" authorId="1" shapeId="0" xr:uid="{051CE8A8-908A-4DB7-B379-CF224DBC1DDD}">
      <text>
        <r>
          <rPr>
            <sz val="9"/>
            <color indexed="81"/>
            <rFont val="Tahoma"/>
            <family val="2"/>
          </rPr>
          <t>Vita fält fylls i automatiskt och kan ändras endast av Arvsfonden.</t>
        </r>
      </text>
    </comment>
    <comment ref="B46" authorId="1" shapeId="0" xr:uid="{9C2FB288-C36C-4DEF-BC99-BA396790A80F}">
      <text>
        <r>
          <rPr>
            <sz val="9"/>
            <color indexed="81"/>
            <rFont val="Tahoma"/>
            <family val="2"/>
          </rPr>
          <t>Ange kostnader för hyra samt övriga lokalkostnader för projektet. Om er organisation redan har lokaler beviljas endast kostnaderna för den del av lokalen som behövs för projektets genomförande.
   Observera att kostnader för tillfällig lokalhyra, t.ex. i samband med en konferens eller lägerverksamhet, ska anges under 7 "Övriga verksamhetskostnader".</t>
        </r>
      </text>
    </comment>
    <comment ref="F46" authorId="2" shapeId="0" xr:uid="{833D45CB-4E04-483E-A86C-3A3CFC38A433}">
      <text>
        <r>
          <rPr>
            <sz val="9"/>
            <color indexed="81"/>
            <rFont val="Tahoma"/>
            <family val="2"/>
          </rPr>
          <t xml:space="preserve">Ange ja om befintlig/egen lokal, annars nej. </t>
        </r>
      </text>
    </comment>
    <comment ref="G46" authorId="2" shapeId="0" xr:uid="{59A7F527-1FAD-42AB-B4E8-B898F9AD0BBE}">
      <text>
        <r>
          <rPr>
            <sz val="9"/>
            <color indexed="81"/>
            <rFont val="Tahoma"/>
            <family val="2"/>
          </rPr>
          <t>Ange hur stor del av lokalen som används av projektet, uttryckt i procent, till exempel 25, 67 eller 100.</t>
        </r>
      </text>
    </comment>
    <comment ref="H46" authorId="2" shapeId="0" xr:uid="{FC8D546D-BEC0-43C7-BBA1-8BBBBDF2B89F}">
      <text>
        <r>
          <rPr>
            <sz val="9"/>
            <color indexed="81"/>
            <rFont val="Tahoma"/>
            <family val="2"/>
          </rPr>
          <t>Ange antal månader per år projektet kommer använda lokalen. Tex 12</t>
        </r>
      </text>
    </comment>
    <comment ref="I46" authorId="2" shapeId="0" xr:uid="{BA387560-5E20-4EAA-8D0D-829EB7A925F7}">
      <text>
        <r>
          <rPr>
            <sz val="9"/>
            <color indexed="81"/>
            <rFont val="Tahoma"/>
            <family val="2"/>
          </rPr>
          <t>Ange kostnad per månad</t>
        </r>
      </text>
    </comment>
    <comment ref="J46" authorId="1" shapeId="0" xr:uid="{A5681FAB-7C98-4520-B8B4-50E92211713E}">
      <text>
        <r>
          <rPr>
            <sz val="9"/>
            <color indexed="81"/>
            <rFont val="Tahoma"/>
            <family val="2"/>
          </rPr>
          <t>Vita fält fylls i automatiskt och kan ändras endast av Arvsfonden.</t>
        </r>
      </text>
    </comment>
    <comment ref="B55" authorId="1" shapeId="0" xr:uid="{5DB11B09-DDC5-4002-AE45-300C3637347F}">
      <text>
        <r>
          <rPr>
            <sz val="9"/>
            <color indexed="81"/>
            <rFont val="Tahoma"/>
            <family val="2"/>
          </rPr>
          <t>Ange kostnader för informationsspridning och marknadsföring, till exempel annonser, trycksaker, filmer eller en webbplats</t>
        </r>
      </text>
    </comment>
    <comment ref="B66" authorId="1" shapeId="0" xr:uid="{A7E544B3-4942-4FDF-B06E-B75025D65268}">
      <text>
        <r>
          <rPr>
            <sz val="9"/>
            <color indexed="81"/>
            <rFont val="Tahoma"/>
            <family val="2"/>
          </rPr>
          <t>Ange kostnader för inrikes resor, samt mat och boende i samband med dessa. Ange även syftet med resan. Exempel på kostnader som godtas är deltagande i läger, studiebesök och studieresor. Vid val av färdsätt och boende ska både lägsta pris och miljöhänsyn eftersträvas.
Observera att Arvsfondens medel bara får användas för resor och boende inom landet.</t>
        </r>
      </text>
    </comment>
    <comment ref="B77" authorId="1" shapeId="0" xr:uid="{590FBDBC-6F9E-480A-8A7B-83E127F3FF4E}">
      <text>
        <r>
          <rPr>
            <sz val="9"/>
            <color indexed="81"/>
            <rFont val="Tahoma"/>
            <family val="2"/>
          </rPr>
          <t xml:space="preserve">Ange kostnader för inköp av utrustning som är nödvändig för att genomföra projektet. Observera att vi är restriktiva med att finansiera inköp av utrustning. Kostnad för inköp av dator beviljas endast för heltidsanställda under det första projektåret och med högst 8 000 kr. Material och hyrd utrustning ska budgeteras under punkt 7. "Andra verksamhetskostnader". 
För utrustning som har en ekonomisk livslängd på längre tid än projektet pågår godkänns enbart budget för den delen som förbrukas inom projektet. </t>
        </r>
      </text>
    </comment>
    <comment ref="B87" authorId="1" shapeId="0" xr:uid="{8771533B-EDBF-4E8F-9D6E-83DB69C7628A}">
      <text>
        <r>
          <rPr>
            <sz val="9"/>
            <color indexed="81"/>
            <rFont val="Tahoma"/>
            <family val="2"/>
          </rPr>
          <t>Här kan ni fylla i övriga verksamhetskostnader i projektet, exempelvis för förbrukningsvaror, bredbandsanslutning och telefoni. Kostnaderna ska specificeras. Ange även kostnader för tillfällig lokalhyra, t.ex. i samband med en konferens.</t>
        </r>
      </text>
    </comment>
    <comment ref="B99" authorId="1" shapeId="0" xr:uid="{6D770AE9-FBFB-4CC6-9D76-CBB85A20A4BC}">
      <text>
        <r>
          <rPr>
            <sz val="9"/>
            <color indexed="81"/>
            <rFont val="Tahoma"/>
            <family val="2"/>
          </rPr>
          <t>Ange kostnader för den granskning av auktoriserad eller godkänd revisor som ska ske en gång per år av projektets redovisning. Arvsfonden beviljar högst 15 000 kr inkl moms per projektår till revisors granskning. Om kostnaden för granskningen blir högre än 15 000 kr måste den sökande organisationen själv betala för mellanskillnaden.</t>
        </r>
      </text>
    </comment>
    <comment ref="B107" authorId="1" shapeId="0" xr:uid="{B65F3A4F-2892-44E4-8726-FAF3E6C52079}">
      <text>
        <r>
          <rPr>
            <sz val="9"/>
            <color indexed="81"/>
            <rFont val="Tahoma"/>
            <family val="2"/>
          </rPr>
          <t>Ange sådana intäkter som projektets verksamhet ger upphov till. Exempel på egna intäkter är lönebidrag, ränteintäkter, entréavgifter, kassaintäkter och deltagaravgifter. Egna intäkter avgår från (dvs. minskar kostnaderna i) budgeten. Gör en realistisk bedömning, Arvsfonden godkänner normalt inte ytterligare stöd ifall intäkterna inte uppgår till den budgeterade nivån.  
    Observera att ni här inte ska ange intäkter från andra finansiärer. Sådana intäkter anges i stället under punkt 10. "Annan eller egen finansiering".</t>
        </r>
      </text>
    </comment>
    <comment ref="J116" authorId="3" shapeId="0" xr:uid="{EAE5C431-F1D7-46E7-9A02-B14E81547609}">
      <text>
        <r>
          <rPr>
            <sz val="9"/>
            <color indexed="81"/>
            <rFont val="Tahoma"/>
            <family val="2"/>
          </rPr>
          <t>Vita fält fylls i automatiskt och kan ändras endast av Arvsfonden.</t>
        </r>
      </text>
    </comment>
    <comment ref="H126" authorId="3" shapeId="0" xr:uid="{8FE32289-60E6-4AF8-A3C3-1A77C32E2D12}">
      <text>
        <r>
          <rPr>
            <sz val="9"/>
            <color indexed="81"/>
            <rFont val="Tahoma"/>
            <family val="2"/>
          </rPr>
          <t xml:space="preserve">Beloppet ska anges med minustecken men utan mellanslag, till exempel 
-10000.
</t>
        </r>
      </text>
    </comment>
    <comment ref="I126" authorId="3" shapeId="0" xr:uid="{0F733534-EC4B-4209-9248-F2B7698A44A2}">
      <text>
        <r>
          <rPr>
            <sz val="9"/>
            <color indexed="81"/>
            <rFont val="Tahoma"/>
            <family val="2"/>
          </rPr>
          <t>Beloppet ska anges med minustecken men utan mellanslag, till exempel 
-10000.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JeBlomqu</author>
  </authors>
  <commentList>
    <comment ref="C15" authorId="0" shapeId="0" xr:uid="{94BBEC05-40F9-4770-A7AA-0662BA03F058}">
      <text>
        <r>
          <rPr>
            <sz val="9"/>
            <color indexed="81"/>
            <rFont val="Tahoma"/>
            <family val="2"/>
          </rPr>
          <t>Ange belopp utan mellanslag, till exempel 10000.</t>
        </r>
      </text>
    </comment>
    <comment ref="D15" authorId="0" shapeId="0" xr:uid="{0F64D022-9CDA-428A-8488-7E294D0271E4}">
      <text>
        <r>
          <rPr>
            <sz val="9"/>
            <color indexed="81"/>
            <rFont val="Tahoma"/>
            <family val="2"/>
          </rPr>
          <t>Ange belopp utan mellanslag, till exempel 10000.</t>
        </r>
      </text>
    </comment>
    <comment ref="E15" authorId="0" shapeId="0" xr:uid="{E43D4A74-FB3B-47DB-9880-1CBA6C1F79DF}">
      <text>
        <r>
          <rPr>
            <sz val="9"/>
            <color indexed="81"/>
            <rFont val="Tahoma"/>
            <family val="2"/>
          </rPr>
          <t>Ange belopp utan mellanslag, till exempel 10000.</t>
        </r>
      </text>
    </comment>
    <comment ref="F15" authorId="0" shapeId="0" xr:uid="{17E6765A-ED87-4E4C-BB17-76D9F8BAF464}">
      <text>
        <r>
          <rPr>
            <sz val="9"/>
            <color indexed="81"/>
            <rFont val="Tahoma"/>
            <family val="2"/>
          </rPr>
          <t>Ange belopp utan mellanslag, till exempel 10000.</t>
        </r>
      </text>
    </comment>
    <comment ref="C23" authorId="0" shapeId="0" xr:uid="{5104702A-E675-41AE-8857-C433E04ED3A4}">
      <text>
        <r>
          <rPr>
            <sz val="9"/>
            <color indexed="81"/>
            <rFont val="Tahoma"/>
            <family val="2"/>
          </rPr>
          <t>Beloppet ska anges med minustecken men utan mellanslag, till exempel 
-10000.</t>
        </r>
      </text>
    </comment>
    <comment ref="D23" authorId="0" shapeId="0" xr:uid="{59736F9A-13CA-4E02-A9BC-83F8751EA00C}">
      <text>
        <r>
          <rPr>
            <sz val="9"/>
            <color indexed="81"/>
            <rFont val="Tahoma"/>
            <family val="2"/>
          </rPr>
          <t>Beloppet ska anges med minustecken men utan mellanslag, till exempel 
-10000.</t>
        </r>
      </text>
    </comment>
    <comment ref="E23" authorId="0" shapeId="0" xr:uid="{69343735-367E-44F1-9F48-177BBE629D20}">
      <text>
        <r>
          <rPr>
            <sz val="9"/>
            <color indexed="81"/>
            <rFont val="Tahoma"/>
            <family val="2"/>
          </rPr>
          <t>Beloppet ska anges med minustecken men utan mellanslag, till exempel 
-10000.</t>
        </r>
      </text>
    </comment>
    <comment ref="F23" authorId="0" shapeId="0" xr:uid="{FEB21C4C-3E43-4E3B-9B06-B93FB3984267}">
      <text>
        <r>
          <rPr>
            <sz val="9"/>
            <color indexed="81"/>
            <rFont val="Tahoma"/>
            <family val="2"/>
          </rPr>
          <t>Beloppet ska anges med minustecken men utan mellanslag, till exempel 
-10000.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NiNeby</author>
  </authors>
  <commentList>
    <comment ref="B15" authorId="0" shapeId="0" xr:uid="{1334A094-386C-4E67-889C-C8E70886A008}">
      <text>
        <r>
          <rPr>
            <sz val="9"/>
            <color indexed="81"/>
            <rFont val="Tahoma"/>
            <family val="2"/>
          </rPr>
          <t>Uppgiften ska enbart fyllas i av er som nu redovisar projektår 2.
Här ska ni här ange belopp för ännu ej godkända kvarvarande medel (så kallade spärrade från projektår 1 och som kräver Arvsfondens godkännande för att användas tredje projektåret). Uppgift framgår av Arvsfondens Godkännande av årsrapport för projektår 1.</t>
        </r>
      </text>
    </comment>
  </commentList>
</comments>
</file>

<file path=xl/sharedStrings.xml><?xml version="1.0" encoding="utf-8"?>
<sst xmlns="http://schemas.openxmlformats.org/spreadsheetml/2006/main" count="267" uniqueCount="166">
  <si>
    <t>Organisationsnummer</t>
  </si>
  <si>
    <t>Summa</t>
  </si>
  <si>
    <t>Arvsfondens diarienummer</t>
  </si>
  <si>
    <t>Aktuell redovisningsperiod</t>
  </si>
  <si>
    <t>Projektår</t>
  </si>
  <si>
    <t>Vi intygar att lämnade uppgifter är riktiga (undertecknas av behöriga företrädare för stödmottagaren).</t>
  </si>
  <si>
    <t>Lönekostnader</t>
  </si>
  <si>
    <t>Externa tjänster</t>
  </si>
  <si>
    <t>Lokalhyra</t>
  </si>
  <si>
    <t>Informationsspridning och marknadsföring</t>
  </si>
  <si>
    <t>Inrikes resor</t>
  </si>
  <si>
    <t>Utrustning</t>
  </si>
  <si>
    <t>Andra verksamhetskostnader</t>
  </si>
  <si>
    <t>Kostnad för revisors granskning</t>
  </si>
  <si>
    <t>A. Redovisning av projektets kostnader och intäkter</t>
  </si>
  <si>
    <t xml:space="preserve">Summa </t>
  </si>
  <si>
    <t>(Namnförtydligande)</t>
  </si>
  <si>
    <t xml:space="preserve">Intäkter som genereras av projektet </t>
  </si>
  <si>
    <r>
      <rPr>
        <sz val="9"/>
        <rFont val="Symbol"/>
        <family val="1"/>
        <charset val="2"/>
      </rPr>
      <t>-</t>
    </r>
  </si>
  <si>
    <r>
      <t>Undertecknad kvalificerad revisor har granskat ovanstående A.</t>
    </r>
    <r>
      <rPr>
        <i/>
        <sz val="9"/>
        <rFont val="Arial"/>
        <family val="2"/>
      </rPr>
      <t xml:space="preserve"> Redovisning av projektets kostnader och intäkter</t>
    </r>
    <r>
      <rPr>
        <sz val="9"/>
        <rFont val="Arial"/>
        <family val="2"/>
      </rPr>
      <t xml:space="preserve"> enligt Arvsfondsdelegationens riktlinjer för Revisors granskning av medel ur Allmänna arvsfonden</t>
    </r>
    <r>
      <rPr>
        <i/>
        <sz val="9"/>
        <rFont val="Arial"/>
        <family val="2"/>
      </rPr>
      <t>,</t>
    </r>
    <r>
      <rPr>
        <sz val="9"/>
        <rFont val="Arial"/>
        <family val="2"/>
      </rPr>
      <t>samt avgivit rapport över faktiska iakttagelser.</t>
    </r>
  </si>
  <si>
    <t>Disponering av kvarvarande medel</t>
  </si>
  <si>
    <t>A. Kvarvarande medel</t>
  </si>
  <si>
    <t>Ni ska endast skriva i gråmarkerade fält.</t>
  </si>
  <si>
    <t xml:space="preserve">Skriv organisationens fullständiga namn enligt stadgarna eller officiellt registerutdrag. </t>
  </si>
  <si>
    <t>Fyll i det diarienummer som angavs på Arvsfondens beslut.</t>
  </si>
  <si>
    <t>Observera att intäkter som genereras av projektet ska anges med minustecken.</t>
  </si>
  <si>
    <t>Stödmottagarens intygande att lämnade uppgifter är riktiga</t>
  </si>
  <si>
    <t>Skriv in ort, datum och namnförtydligande.</t>
  </si>
  <si>
    <t>Revisors undertecknande</t>
  </si>
  <si>
    <t xml:space="preserve">A. Kvarvarande medel </t>
  </si>
  <si>
    <t>ARVSFONDENS ANVISNINGAR</t>
  </si>
  <si>
    <t>Ange projektets namn.</t>
  </si>
  <si>
    <t>Här redogör ni för om, och i så fall hur, ni önskar använda eventuellt överskott (kvarvarande medel) i projektet under kommande projektår.</t>
  </si>
  <si>
    <r>
      <rPr>
        <b/>
        <sz val="10"/>
        <rFont val="Calibri"/>
        <family val="2"/>
      </rPr>
      <t>①</t>
    </r>
    <r>
      <rPr>
        <b/>
        <sz val="10"/>
        <rFont val="Arial"/>
        <family val="2"/>
      </rPr>
      <t xml:space="preserve"> Kvarvarande medel från föregående år</t>
    </r>
  </si>
  <si>
    <t>Uppgiften ska enbart fyllas i av er som nu redovisar projektår 2.</t>
  </si>
  <si>
    <t>Anvisningar till flik 2</t>
  </si>
  <si>
    <t>Anvisningar till flik 3</t>
  </si>
  <si>
    <r>
      <rPr>
        <b/>
        <sz val="10"/>
        <rFont val="Wingdings"/>
        <charset val="2"/>
      </rPr>
      <t>l</t>
    </r>
    <r>
      <rPr>
        <b/>
        <sz val="10"/>
        <rFont val="Arial"/>
        <family val="2"/>
      </rPr>
      <t xml:space="preserve"> Stödmottagare</t>
    </r>
  </si>
  <si>
    <r>
      <rPr>
        <b/>
        <sz val="10"/>
        <rFont val="Wingdings"/>
        <charset val="2"/>
      </rPr>
      <t>l</t>
    </r>
    <r>
      <rPr>
        <b/>
        <sz val="10"/>
        <rFont val="Arial"/>
        <family val="2"/>
      </rPr>
      <t xml:space="preserve"> Organisationsnummer</t>
    </r>
  </si>
  <si>
    <r>
      <rPr>
        <b/>
        <sz val="10"/>
        <rFont val="Wingdings"/>
        <charset val="2"/>
      </rPr>
      <t>l</t>
    </r>
    <r>
      <rPr>
        <b/>
        <sz val="10"/>
        <rFont val="Arial"/>
        <family val="2"/>
      </rPr>
      <t xml:space="preserve"> Arvsfondens diarienummer</t>
    </r>
  </si>
  <si>
    <r>
      <rPr>
        <b/>
        <sz val="10"/>
        <rFont val="Wingdings"/>
        <charset val="2"/>
      </rPr>
      <t>l</t>
    </r>
    <r>
      <rPr>
        <b/>
        <sz val="10"/>
        <rFont val="Arial"/>
        <family val="2"/>
      </rPr>
      <t xml:space="preserve"> Projektår</t>
    </r>
  </si>
  <si>
    <r>
      <rPr>
        <b/>
        <sz val="10"/>
        <rFont val="Wingdings"/>
        <charset val="2"/>
      </rPr>
      <t>l</t>
    </r>
    <r>
      <rPr>
        <b/>
        <sz val="10"/>
        <rFont val="Arial"/>
        <family val="2"/>
      </rPr>
      <t xml:space="preserve"> Aktuell redovisningsperiod</t>
    </r>
  </si>
  <si>
    <r>
      <rPr>
        <b/>
        <sz val="10"/>
        <rFont val="Wingdings"/>
        <charset val="2"/>
      </rPr>
      <t>l</t>
    </r>
    <r>
      <rPr>
        <b/>
        <sz val="10"/>
        <rFont val="Arial"/>
        <family val="2"/>
      </rPr>
      <t xml:space="preserve"> Projektets namn</t>
    </r>
  </si>
  <si>
    <t>Projektets namn</t>
  </si>
  <si>
    <r>
      <rPr>
        <b/>
        <sz val="9"/>
        <color theme="1"/>
        <rFont val="Arial"/>
        <family val="2"/>
      </rPr>
      <t xml:space="preserve">Stödmottagare </t>
    </r>
    <r>
      <rPr>
        <i/>
        <sz val="9"/>
        <color theme="1"/>
        <rFont val="Arial"/>
        <family val="2"/>
      </rPr>
      <t>(organisationens namn enligt officiellt register)</t>
    </r>
  </si>
  <si>
    <r>
      <t>Stödmottagare</t>
    </r>
    <r>
      <rPr>
        <sz val="9"/>
        <color theme="1"/>
        <rFont val="Arial"/>
        <family val="2"/>
      </rPr>
      <t xml:space="preserve"> </t>
    </r>
    <r>
      <rPr>
        <i/>
        <sz val="9"/>
        <color theme="1"/>
        <rFont val="Arial"/>
        <family val="2"/>
      </rPr>
      <t>(organisationens namn enligt officiellt register)</t>
    </r>
  </si>
  <si>
    <t>Organisationsnummer skrivs med tio siffror, till exempel 123456-7890.</t>
  </si>
  <si>
    <r>
      <rPr>
        <u/>
        <sz val="10"/>
        <rFont val="Arial"/>
        <family val="2"/>
      </rPr>
      <t>Till</t>
    </r>
    <r>
      <rPr>
        <sz val="10"/>
        <rFont val="Arial"/>
        <family val="2"/>
      </rPr>
      <t xml:space="preserve"> Redovisningsperioden är normalt tolv månader. 
</t>
    </r>
  </si>
  <si>
    <r>
      <t xml:space="preserve">Uppgiften hämtas automatiskt från </t>
    </r>
    <r>
      <rPr>
        <i/>
        <sz val="10"/>
        <rFont val="Arial"/>
        <family val="2"/>
      </rPr>
      <t xml:space="preserve">Årsrapport, ekonomi </t>
    </r>
    <r>
      <rPr>
        <sz val="10"/>
        <rFont val="Arial"/>
        <family val="2"/>
      </rPr>
      <t>(flik 2) och avser summan av kolumn Avvikelse mot budget.</t>
    </r>
  </si>
  <si>
    <t>Årsrapport ekonomi</t>
  </si>
  <si>
    <r>
      <rPr>
        <b/>
        <sz val="10"/>
        <rFont val="Calibri"/>
        <family val="2"/>
        <scheme val="minor"/>
      </rPr>
      <t>②</t>
    </r>
    <r>
      <rPr>
        <b/>
        <sz val="10"/>
        <rFont val="Arial"/>
        <family val="2"/>
      </rPr>
      <t xml:space="preserve"> Faktiska kostnader och intäkter</t>
    </r>
  </si>
  <si>
    <r>
      <rPr>
        <b/>
        <sz val="10"/>
        <rFont val="Calibri"/>
        <family val="2"/>
      </rPr>
      <t>④</t>
    </r>
    <r>
      <rPr>
        <b/>
        <sz val="10"/>
        <rFont val="Calibri"/>
        <family val="2"/>
        <scheme val="minor"/>
      </rPr>
      <t xml:space="preserve"> </t>
    </r>
    <r>
      <rPr>
        <b/>
        <sz val="10"/>
        <rFont val="Arial"/>
        <family val="2"/>
      </rPr>
      <t>Annan eller egen finansiering, aktuell redovisningsperiod</t>
    </r>
  </si>
  <si>
    <t>Beräkningshjälp, Beviljad budget inkl godkända förändringar</t>
  </si>
  <si>
    <t>Godkända kvarvarande medel från tidigare projektår</t>
  </si>
  <si>
    <t>Beslutad tilläggsbudget (av Arvsfonds-delegationen)</t>
  </si>
  <si>
    <r>
      <t xml:space="preserve">Ange </t>
    </r>
    <r>
      <rPr>
        <i/>
        <sz val="10"/>
        <rFont val="Arial"/>
        <family val="2"/>
      </rPr>
      <t>1</t>
    </r>
    <r>
      <rPr>
        <sz val="10"/>
        <rFont val="Arial"/>
        <family val="2"/>
      </rPr>
      <t xml:space="preserve"> om redovisningen avser det första projektåret, </t>
    </r>
    <r>
      <rPr>
        <i/>
        <sz val="10"/>
        <rFont val="Arial"/>
        <family val="2"/>
      </rPr>
      <t>2</t>
    </r>
    <r>
      <rPr>
        <sz val="10"/>
        <rFont val="Arial"/>
        <family val="2"/>
      </rPr>
      <t xml:space="preserve"> om det avser det andra året av ett treårigt projekt. Om ni ska redovisa det sista projektåret ska ni inte använda denna blankett. Då ska ni istället använda blanketten s</t>
    </r>
    <r>
      <rPr>
        <i/>
        <sz val="10"/>
        <rFont val="Arial"/>
        <family val="2"/>
      </rPr>
      <t>lutrapport, ekonomi.</t>
    </r>
  </si>
  <si>
    <t>Flik 4 "Beräkningshjälp" kan användas för att räkna ut totalt beviljad budget inklusive godkända förändringar. "Beräkningshjälpen" inte är en obligatorisk del av redovisningen, utan är tänkt som ett stöd till er vid behov.</t>
  </si>
  <si>
    <r>
      <t xml:space="preserve">Årsrapporten ska undertecknas av personer med behörighet att företräda stödmottagaren. Det ska framgå av era stadgar och protokoll vem/vilka som har behörighet att företräda er. Se Arvsfondens anvisningar </t>
    </r>
    <r>
      <rPr>
        <i/>
        <sz val="10"/>
        <rFont val="Arial"/>
        <family val="2"/>
      </rPr>
      <t>Viktiga intyg du måste lämna med ansökan till Arvsfonden.</t>
    </r>
    <r>
      <rPr>
        <sz val="10"/>
        <rFont val="Arial"/>
        <family val="2"/>
      </rPr>
      <t xml:space="preserve"> Riktlinjerna finns att ladda ned från vår webbsida, www.arvsfonden.se.</t>
    </r>
  </si>
  <si>
    <r>
      <t xml:space="preserve">- Arvsfondsdelegationens </t>
    </r>
    <r>
      <rPr>
        <u/>
        <sz val="10"/>
        <rFont val="Arial"/>
        <family val="2"/>
      </rPr>
      <t>beslut om tillägg.</t>
    </r>
  </si>
  <si>
    <t>Ursprunglig beviljad budget 
(i beslut från Arvsfonds-delegationen)</t>
  </si>
  <si>
    <t>Beviljad omdisponering 
(ska summera 
till noll)</t>
  </si>
  <si>
    <t>Beviljad budget inkl godkända förändringar</t>
  </si>
  <si>
    <t xml:space="preserve">Stödmottagare </t>
  </si>
  <si>
    <r>
      <rPr>
        <b/>
        <sz val="10"/>
        <rFont val="Calibri"/>
        <family val="2"/>
        <scheme val="minor"/>
      </rPr>
      <t>③</t>
    </r>
    <r>
      <rPr>
        <b/>
        <sz val="10"/>
        <rFont val="Arial"/>
        <family val="2"/>
      </rPr>
      <t xml:space="preserve"> Avvikelse mot budget </t>
    </r>
  </si>
  <si>
    <t>"Beräkningshjälpen" kan användas för att räkna ut totalt beviljad budget inklusive godkända förändringar. "Beräkningshjälpen" inte är en obligatorisk del av redovisningen, utan är tänkt som ett stöd till er vid behov.</t>
  </si>
  <si>
    <r>
      <rPr>
        <sz val="9"/>
        <rFont val="Calibri"/>
        <family val="2"/>
      </rPr>
      <t>④</t>
    </r>
    <r>
      <rPr>
        <sz val="9"/>
        <rFont val="Calibri"/>
        <family val="2"/>
        <scheme val="minor"/>
      </rPr>
      <t xml:space="preserve"> </t>
    </r>
    <r>
      <rPr>
        <sz val="9"/>
        <rFont val="Arial"/>
        <family val="2"/>
      </rPr>
      <t>Annan eller egen finansiering (ange belopp)</t>
    </r>
  </si>
  <si>
    <t>Anvisningar till flik 4</t>
  </si>
  <si>
    <t>Frivillig beräkningshjälp</t>
  </si>
  <si>
    <t>I Arvsfondens beslut om projektstöd framgår vilket datum ni senast ska skicka in årsrapporten.
Om Arvsfonden skriftligt har godkänt anstånd gäller istället det datumet.</t>
  </si>
  <si>
    <t>(Ort)</t>
  </si>
  <si>
    <t>(Datum)</t>
  </si>
  <si>
    <t>Beslutad budget för nästkommande projektår inklusive kvarvarande medel</t>
  </si>
  <si>
    <r>
      <rPr>
        <sz val="11"/>
        <rFont val="Arial"/>
        <family val="2"/>
      </rPr>
      <t>②</t>
    </r>
    <r>
      <rPr>
        <sz val="9"/>
        <rFont val="Arial"/>
        <family val="2"/>
      </rPr>
      <t xml:space="preserve"> Eventuella spärrade kvarvarande medel från projektår 1 </t>
    </r>
  </si>
  <si>
    <t>Nästkommande projektår</t>
  </si>
  <si>
    <t>Om kvarvarande medel</t>
  </si>
  <si>
    <r>
      <rPr>
        <u/>
        <sz val="10"/>
        <color theme="1"/>
        <rFont val="Arial"/>
        <family val="2"/>
      </rPr>
      <t>Från</t>
    </r>
    <r>
      <rPr>
        <sz val="10"/>
        <color theme="1"/>
        <rFont val="Arial"/>
        <family val="2"/>
      </rPr>
      <t xml:space="preserve"> Redovisningsperioden startar vid månadsskiftet efter det datum då beslut om projektstöd fattades, eller vid månadsskiftet efter att närmast föregående projektår löpt ut, om inte Arvsfonden skriftligt godkänt annat startdatum. </t>
    </r>
  </si>
  <si>
    <r>
      <rPr>
        <b/>
        <sz val="10"/>
        <rFont val="Calibri"/>
        <family val="2"/>
      </rPr>
      <t xml:space="preserve">① </t>
    </r>
    <r>
      <rPr>
        <b/>
        <sz val="10"/>
        <rFont val="Arial"/>
        <family val="2"/>
      </rPr>
      <t>Beviljad budget</t>
    </r>
  </si>
  <si>
    <r>
      <t xml:space="preserve">- </t>
    </r>
    <r>
      <rPr>
        <u/>
        <sz val="10"/>
        <rFont val="Arial"/>
        <family val="2"/>
      </rPr>
      <t>Beviljad omdisponering</t>
    </r>
    <r>
      <rPr>
        <sz val="10"/>
        <rFont val="Arial"/>
        <family val="2"/>
      </rPr>
      <t xml:space="preserve"> av budgeten inom det rapporterade projektåret. Med omdisponering menas att en kostnad flyttas från en budgetpost till en annan inom samma projektår. Omdisponeringar kräver alltid skriftligt godkännande från Arvsfonden med Arvsfondens omdisponeringsmall. </t>
    </r>
  </si>
  <si>
    <r>
      <t xml:space="preserve">- </t>
    </r>
    <r>
      <rPr>
        <u/>
        <sz val="10"/>
        <rFont val="Arial"/>
        <family val="2"/>
      </rPr>
      <t>Kvarvarande medel</t>
    </r>
    <r>
      <rPr>
        <sz val="10"/>
        <rFont val="Arial"/>
        <family val="2"/>
      </rPr>
      <t xml:space="preserve"> från föregående projektår som godkänts att disponeras under det aktuella projektåret. Kvarvarande medel är det eventuella överskott som projektet redovisar. Disponering av kvarvarande medel görs i samband med redovisning av respektive projektår. Det krävs skriftligt godkännande från Arvsfonden för att få använda kvarvarande medel i kommande års budget.</t>
    </r>
  </si>
  <si>
    <r>
      <rPr>
        <b/>
        <sz val="10"/>
        <rFont val="Calibri"/>
        <family val="2"/>
        <scheme val="minor"/>
      </rPr>
      <t>②</t>
    </r>
    <r>
      <rPr>
        <b/>
        <sz val="10"/>
        <rFont val="Arial"/>
        <family val="2"/>
      </rPr>
      <t xml:space="preserve"> Spärrade kvarvarande medel från projektår 1</t>
    </r>
  </si>
  <si>
    <t>Här ska ni här ange belopp för spärrade godkända kvarvarande medel från projektår 1 och som kräver Arvsfondens godkännande för att kunna användas tredje projektåret (uppgift framgår av Arvsfondens Godkännande av årsrapport för projektår 1).</t>
  </si>
  <si>
    <t>Här anger ni de faktiska kostnader som har uppkommit under aktuell redovisningsperiod samt eventuella intäkter som genererats av projektet. Dessa uppgifter ska kunna utläsas ur er bokföring. Bokförda kostnader ska vara hänförbara till perioden, dvs en aktivitet ska ha ägt rum, en vara eller tjänst ska ha leverarats under denna period och har ingen koppling till betalningsdatum. Revisionskostnader bedöms vara hänförbara till den period som granskas. Lönebidrag rapporteras som intäkt. 
Faktiska kostnader som redovisas ska vara finansierade med medel ur Arvsfonden. Om ni har täckt del av projektets kostnader med egen eller annan finansiering, ska dessa kostnader inte redovisas här och inte heller vara bokförda på projektet. Istället anger ni totalt belopp för annan eller egen finansiering under punkt ④.
Observera att intäkter som genereras av projektet ska anges med minustecken.</t>
  </si>
  <si>
    <t>1. Lönekostnader</t>
  </si>
  <si>
    <t>Beskrivning</t>
  </si>
  <si>
    <t>Arbetstid, % av heltid</t>
  </si>
  <si>
    <t>Antal månader</t>
  </si>
  <si>
    <t>Heltidslön /mån</t>
  </si>
  <si>
    <t>Lönebi-kostn/mån</t>
  </si>
  <si>
    <t>2. Externa tjänster</t>
  </si>
  <si>
    <t>Antal timmar</t>
  </si>
  <si>
    <t>Pris/tim</t>
  </si>
  <si>
    <t>3. Lokalhyra</t>
  </si>
  <si>
    <t>Befintlig lokal: J/N</t>
  </si>
  <si>
    <t>Kostnad per månad</t>
  </si>
  <si>
    <t>Varav % i projektet</t>
  </si>
  <si>
    <t>4. Informationsspridning och marknadsföring</t>
  </si>
  <si>
    <t>5. Inrikes resor</t>
  </si>
  <si>
    <t>6. Utrustning</t>
  </si>
  <si>
    <t xml:space="preserve">7. Andra verksamhetskostnader </t>
  </si>
  <si>
    <t>8. Kostnad för revisors granskning</t>
  </si>
  <si>
    <t>Önskad fördelning</t>
  </si>
  <si>
    <t>Summa projektår</t>
  </si>
  <si>
    <t>Önskad budget:</t>
  </si>
  <si>
    <t xml:space="preserve">Arvsfondens godkännande av fördelning kvarvarande medel </t>
  </si>
  <si>
    <r>
      <t xml:space="preserve">9. Intäkter som genereras av projektet </t>
    </r>
    <r>
      <rPr>
        <i/>
        <sz val="9"/>
        <color theme="0"/>
        <rFont val="Arial"/>
        <family val="2"/>
      </rPr>
      <t>(anges med minustecken)</t>
    </r>
  </si>
  <si>
    <t>Kvarvarande medel enligt flik 3</t>
  </si>
  <si>
    <t>Fördelning kvarvarande medel</t>
  </si>
  <si>
    <t>Ursprunglig beviljad budget inkl eventuell tilläggsbudget</t>
  </si>
  <si>
    <r>
      <rPr>
        <sz val="11"/>
        <rFont val="Arial"/>
        <family val="2"/>
      </rPr>
      <t>①</t>
    </r>
    <r>
      <rPr>
        <sz val="9"/>
        <rFont val="Arial"/>
        <family val="2"/>
      </rPr>
      <t xml:space="preserve"> Kvarvarande medel från föregående projektår 
(hämtas automatiskt från flik 2)</t>
    </r>
  </si>
  <si>
    <t xml:space="preserve">Kvarvarande medel som Arvsfonden godkänner att ni använder nästkommande projektår (godkända kvarvarande medel) </t>
  </si>
  <si>
    <t xml:space="preserve">Spärrade kvarvarande medel. OBS! Dessa får inte användas utan Arvsfondens skriftliga godkännande. </t>
  </si>
  <si>
    <t>③ Ursprunglig beviljad budget inklusive eventuell tilläggsbudget (se beslut)</t>
  </si>
  <si>
    <t>④ Önskad fördelning av kvarvarande medel nästa projektår</t>
  </si>
  <si>
    <t>B. Kommentera budgetposter där utfallet avviker med minst 20 000 kr jämfört med den beviljade budgeten</t>
  </si>
  <si>
    <r>
      <rPr>
        <b/>
        <sz val="10"/>
        <rFont val="Arial"/>
        <family val="2"/>
      </rPr>
      <t>⑤</t>
    </r>
    <r>
      <rPr>
        <sz val="10"/>
        <rFont val="Arial"/>
        <family val="2"/>
      </rPr>
      <t xml:space="preserve"> </t>
    </r>
    <r>
      <rPr>
        <b/>
        <sz val="10"/>
        <rFont val="Arial"/>
        <family val="2"/>
      </rPr>
      <t>Önskad budget för nästkommande år</t>
    </r>
  </si>
  <si>
    <t xml:space="preserve">Önskad fördelning av kvarvarande medel nästkommande projektår </t>
  </si>
  <si>
    <t>Ansökan om disponering av kvarvarande medel</t>
  </si>
  <si>
    <t>- godkänd budget nästkommande år</t>
  </si>
  <si>
    <t xml:space="preserve">FÖR ÅRSRAPPORT EKONOMI 
</t>
  </si>
  <si>
    <t>Ansökan kvarvarande medel</t>
  </si>
  <si>
    <r>
      <rPr>
        <sz val="11"/>
        <rFont val="Arial"/>
        <family val="2"/>
      </rPr>
      <t>*</t>
    </r>
    <r>
      <rPr>
        <sz val="9"/>
        <rFont val="Arial"/>
        <family val="2"/>
      </rPr>
      <t>Tänk på att er beviljade budget kan ha ändrats i samband med godkända omdisponeringar. I den beviljade budgeten ingår även eventuella tilläggsbeslut och kvarvarande medel från föregående projektår. Ni kan använda flik 4. Frivillig beräkningshjälp för att få fram senast beviljad budget.</t>
    </r>
  </si>
  <si>
    <t xml:space="preserve">Här är anvisningar för hur den ekonomiska årsrapporten ska fyllas i (flik 2) och, i förekommande fall, hur information om disponering av kvarvarande medel ska fyllas i (flik 3) samt frivillig beräkningshjälp (flik 4).  </t>
  </si>
  <si>
    <r>
      <t xml:space="preserve">Dessa belopp beräknas automatiskt. Summeringen av kolumnen Avvikelse mot budget visar det totala över- eller underskottet för projektåret. 
Om projektet </t>
    </r>
    <r>
      <rPr>
        <u/>
        <sz val="10"/>
        <rFont val="Arial"/>
        <family val="2"/>
      </rPr>
      <t>totalt sett redovisar överskott</t>
    </r>
    <r>
      <rPr>
        <sz val="10"/>
        <rFont val="Arial"/>
        <family val="2"/>
      </rPr>
      <t xml:space="preserve"> benämns detta Kvarvarande medel. Om ni önskar använda de kvarvarande medlen kommande projektår ska ni redogöra för hur ni vill göra det i flik 3, </t>
    </r>
    <r>
      <rPr>
        <i/>
        <sz val="10"/>
        <rFont val="Arial"/>
        <family val="2"/>
      </rPr>
      <t xml:space="preserve">Ansökan kvarvarande medel. </t>
    </r>
    <r>
      <rPr>
        <sz val="10"/>
        <rFont val="Arial"/>
        <family val="2"/>
      </rPr>
      <t xml:space="preserve">
Om projektet</t>
    </r>
    <r>
      <rPr>
        <u/>
        <sz val="10"/>
        <rFont val="Arial"/>
        <family val="2"/>
      </rPr>
      <t xml:space="preserve"> totalt sett redovisar underskott</t>
    </r>
    <r>
      <rPr>
        <sz val="10"/>
        <rFont val="Arial"/>
        <family val="2"/>
      </rPr>
      <t xml:space="preserve"> - kontakta er handläggare innan ni lämnar underlag till revisor för granskning. Generellt gäller att ni måste rätta bokföringen och boka bort ej godkända kostnader för projektet.</t>
    </r>
  </si>
  <si>
    <t xml:space="preserve">Om projektet redovisar avvikelser med mer än 20 000 kr förklarar ni anledningen till avvikelsen och hur ni har finansierat eventuella underskott. 
Om avvikelser är ett underskott och inte beviljas kommer ni att kontaktas av er handläggare. Ni behöver då rätta bokföringen och boka bort kostnaden från projektet. </t>
  </si>
  <si>
    <t>D. Kommentera eventuell avvikelse som gäller annan eller egen finansering jämfört med vad som angavs av er i ansökan</t>
  </si>
  <si>
    <r>
      <rPr>
        <i/>
        <sz val="10"/>
        <rFont val="Arial"/>
        <family val="2"/>
      </rPr>
      <t>Årsrapport ekonomi</t>
    </r>
    <r>
      <rPr>
        <sz val="10"/>
        <rFont val="Arial"/>
        <family val="2"/>
      </rPr>
      <t xml:space="preserve"> ska undertecknas av den kvalificerade revisor (godkänd eller auktoriserad, registrerad hos Revisorsinspektionen) som har granskat projektet och bifogas till revisors granskningsrapport. Observera att det är den årsrapport ekonomi som revisor undertecknat (den slutgiltiga) som gäller som underlag för godkännandet. </t>
    </r>
  </si>
  <si>
    <t>Här fyller ni i den budget ni har till nästkommande år. Budgeten framgår av beslutet. Var uppmärksam på att ni fyller i beloppen avseende rätt projektår.</t>
  </si>
  <si>
    <t xml:space="preserve">Exempel: om beslutet om stöd fattades 2022-04-05 sträcker sig redovisningsperioden för projektår 1 från 2022-05-01 till och med 2023-04-30. Projektår 2 startar 2023-05-01.
</t>
  </si>
  <si>
    <r>
      <t xml:space="preserve">Här anger ni belopp per budgetpost för beviljad budget inklusive godkända förändringar. Projektets ursprungliga budget finns i bilagan </t>
    </r>
    <r>
      <rPr>
        <i/>
        <sz val="10"/>
        <rFont val="Arial"/>
        <family val="2"/>
      </rPr>
      <t xml:space="preserve">Sammanställning till Arvsfondens beslut om projektstöd </t>
    </r>
    <r>
      <rPr>
        <sz val="10"/>
        <rFont val="Arial"/>
        <family val="2"/>
      </rPr>
      <t>som skickades till er via mail tillsammans med Arvsfondsdelegationens beslut om stöd. 
Godkända förändringar av budgeten är:</t>
    </r>
  </si>
  <si>
    <t>C. Redovisning av annan eller egen finansiering</t>
  </si>
  <si>
    <t xml:space="preserve">Här anger ni eventuell egen finansiering eller finansiering som projektet har haft från annan finansiär än Arvsfonden. </t>
  </si>
  <si>
    <t>Kommentera eventuell avvikelse som gäller annan eller egen finansiering som projektet haft under det gångna projektåret jämfört med vad som angavs av er i ansökan.
OBS! Annan eller egen finansiering som redovisas här kan inte avse kostnader som är rapporterad till Arvsfonden under avsnitt A. Redovisning av projektets kostnader och intäkter.</t>
  </si>
  <si>
    <t>① Beviljad budget*</t>
  </si>
  <si>
    <t>② Faktiska kostnader och  intäkter</t>
  </si>
  <si>
    <t xml:space="preserve">③ Avvikelse mot budget </t>
  </si>
  <si>
    <t xml:space="preserve">B. Kommentera budgetposter där utfallet avviker med 20 000 kr eller mer jämfört med den beviljade budgeten </t>
  </si>
  <si>
    <r>
      <rPr>
        <sz val="11"/>
        <rFont val="Arial"/>
        <family val="2"/>
      </rPr>
      <t>⑤</t>
    </r>
    <r>
      <rPr>
        <sz val="9"/>
        <rFont val="Arial"/>
        <family val="2"/>
      </rPr>
      <t xml:space="preserve"> Önskad budget för nästkommande år (summeras automatiskt ③ + ④)</t>
    </r>
  </si>
  <si>
    <t>Fördelningen av kvarvarande medel har godkänts av:</t>
  </si>
  <si>
    <t xml:space="preserve">Ansvarig handläggare </t>
  </si>
  <si>
    <t xml:space="preserve">Ansvarig handläggare i samråd med controller </t>
  </si>
  <si>
    <t>Ansvarig handläggare i samråd med controller och enhetschef</t>
  </si>
  <si>
    <t>Initialer:</t>
  </si>
  <si>
    <t>Kommentar Arvsfonden:</t>
  </si>
  <si>
    <t>Beskriv och motivera:</t>
  </si>
  <si>
    <t>För de budgetposter där ni ansöker om att fördela kvarvarande medel till nästkommande år, specificera beloppen samt motivera behovet nedan.</t>
  </si>
  <si>
    <t xml:space="preserve">Kvarvarande medel som återförs till Arvsfonden genom avdrag på den första rekvisitionen för nästkommande projektår </t>
  </si>
  <si>
    <t>Ny budget för nästkommande projektår</t>
  </si>
  <si>
    <t>Intäkter som genereras av projektet, t.ex. lönebidrag, ränteintäkter</t>
  </si>
  <si>
    <t>Utgåva 16, 2023-11-01</t>
  </si>
  <si>
    <t>B. Specificering av önskad fördelning av kvarvarande medel</t>
  </si>
  <si>
    <t>Summa kvarvarande medel, att ansöka om nedan</t>
  </si>
  <si>
    <r>
      <rPr>
        <sz val="11"/>
        <rFont val="Arial"/>
        <family val="2"/>
      </rPr>
      <t>③</t>
    </r>
    <r>
      <rPr>
        <sz val="9"/>
        <rFont val="Arial"/>
        <family val="2"/>
      </rPr>
      <t xml:space="preserve"> Fyll i ursprunglig beviljad budget inklusive eventuell tilläggsbudget (se beslut)</t>
    </r>
  </si>
  <si>
    <t>C. Önskad budget för nästkommande projektår</t>
  </si>
  <si>
    <r>
      <rPr>
        <sz val="11"/>
        <rFont val="Arial"/>
        <family val="2"/>
      </rPr>
      <t>④</t>
    </r>
    <r>
      <rPr>
        <sz val="9"/>
        <rFont val="Arial"/>
        <family val="2"/>
      </rPr>
      <t xml:space="preserve"> Summa önskad fördelning av kvarvarande medel nästkommande projektår (summeras automatiskt från specificering avsnitt B)</t>
    </r>
  </si>
  <si>
    <t>B.  Specificering av önskad fördelning av kvarvarande medel</t>
  </si>
  <si>
    <t xml:space="preserve">Här redogör ni för hur ni vill använda de kvarvarande medlen nästa projektår, oavsett om det är år 2 eller 3.  Den önskade fördelningen behöver inte kopplas till den budgetpost i vilken överskottet uppstått. 
Exempel: om det föregående år redovisats ett överskott på utrustning så behöver ni inte automatiskt fördela de kvarvarande medlen på utrustning nästa år.
För de budgetposter som ändras i och med önskad fördelning av kvarvarande medel, specificera beloppen. Ni ska även i ord motivera varför projektet behöver ytterligare medel till budgetposten under nästkommande projektår.
Exempel:  Ni önskar att använda kvarvarande medel till löner. Ni ska då ange till vilken befattning, tjänstgöringsgrad, månadslön, lönebikostnad och antal månader. Under specificerat belopp motiverar ni i text anledningen till det utökade behovet. </t>
  </si>
  <si>
    <t>Uppgiften hämtas automatiskt från avsnitt B. Specificering av önskad fördelning av kvarvarande medel.</t>
  </si>
  <si>
    <r>
      <rPr>
        <b/>
        <sz val="11"/>
        <rFont val="Arial"/>
        <family val="2"/>
      </rPr>
      <t>⑥</t>
    </r>
    <r>
      <rPr>
        <b/>
        <sz val="8"/>
        <rFont val="Arial"/>
        <family val="2"/>
      </rPr>
      <t xml:space="preserve"> Kvarvarande medel som </t>
    </r>
    <r>
      <rPr>
        <b/>
        <u/>
        <sz val="8"/>
        <rFont val="Arial"/>
        <family val="2"/>
      </rPr>
      <t>inte</t>
    </r>
    <r>
      <rPr>
        <b/>
        <sz val="8"/>
        <rFont val="Arial"/>
        <family val="2"/>
      </rPr>
      <t xml:space="preserve"> önskas fördelas till nästkommande projektår</t>
    </r>
  </si>
  <si>
    <t>⑥ Kvarvarande medel som inte önskas fördelas till nästkommande projektår</t>
  </si>
  <si>
    <t xml:space="preserve">Uppgiften summeras automatiskt och visar önskad budget för nästkommande år.
</t>
  </si>
  <si>
    <r>
      <t xml:space="preserve">Uppgiften summeras automatiskt och visar medel som </t>
    </r>
    <r>
      <rPr>
        <u/>
        <sz val="10"/>
        <rFont val="Arial"/>
        <family val="2"/>
      </rPr>
      <t>inte</t>
    </r>
    <r>
      <rPr>
        <sz val="10"/>
        <rFont val="Arial"/>
        <family val="2"/>
      </rPr>
      <t xml:space="preserve"> önskas fördelas till nästkommande projektår. Dessa medel kommer antingen dras av på nästa rekvisition eller spärras och får då inte nyttjas utan Arvsfondens skriftliga godkännande.
</t>
    </r>
  </si>
  <si>
    <r>
      <t xml:space="preserve">Ni får reda på hur de kvarvarande medlen får användas i </t>
    </r>
    <r>
      <rPr>
        <i/>
        <sz val="10"/>
        <rFont val="Arial"/>
        <family val="2"/>
      </rPr>
      <t>Godkännande av Årsrapport</t>
    </r>
    <r>
      <rPr>
        <sz val="10"/>
        <rFont val="Arial"/>
        <family val="2"/>
      </rPr>
      <t xml:space="preserve"> som skickas till er tillsammans med rekvisitioner för nästkommande projektår.
</t>
    </r>
  </si>
  <si>
    <t>Summa kvarvarande medel</t>
  </si>
  <si>
    <r>
      <rPr>
        <sz val="11"/>
        <rFont val="Arial"/>
        <family val="2"/>
      </rPr>
      <t>②</t>
    </r>
    <r>
      <rPr>
        <sz val="9"/>
        <rFont val="Arial"/>
        <family val="2"/>
      </rPr>
      <t xml:space="preserve"> Eventuella spärrade kvarvarande medel från projektår 1</t>
    </r>
  </si>
  <si>
    <t>Kvarvarande medel</t>
  </si>
  <si>
    <r>
      <rPr>
        <sz val="11"/>
        <rFont val="Arial"/>
        <family val="2"/>
      </rPr>
      <t>①</t>
    </r>
    <r>
      <rPr>
        <sz val="9"/>
        <rFont val="Arial"/>
        <family val="2"/>
      </rPr>
      <t xml:space="preserve"> Kvarvarande medel från föregående projektår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</si>
</sst>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r_-;\-* #,##0.00\ _k_r_-;_-* &quot;-&quot;??\ _k_r_-;_-@_-"/>
    <numFmt numFmtId="165" formatCode="_(* #,##0.00_);_(* \(#,##0.00\);_(* &quot;-&quot;??_);_(@_)"/>
    <numFmt numFmtId="166" formatCode="#,##0.00&quot;     &quot;;\-#,##0.00&quot;     &quot;;&quot; -&quot;#&quot;     &quot;;@\ "/>
    <numFmt numFmtId="167" formatCode="\ #,##0.00&quot;     &quot;;\-#,##0.00&quot;     &quot;;&quot; -&quot;#&quot;     &quot;;@\ "/>
  </numFmts>
  <fonts count="56">
    <font>
      <sz val="10"/>
      <name val="Arial"/>
    </font>
    <font>
      <sz val="11"/>
      <color theme="1"/>
      <name val="Calibri"/>
      <family val="2"/>
      <scheme val="minor"/>
    </font>
    <font>
      <sz val="9"/>
      <color theme="1"/>
      <name val="Arial"/>
      <family val="2"/>
    </font>
    <font>
      <sz val="11"/>
      <color theme="1"/>
      <name val="Calibri"/>
      <family val="2"/>
      <scheme val="minor"/>
    </font>
    <font>
      <sz val="9"/>
      <name val="Arial"/>
      <family val="2"/>
    </font>
    <font>
      <b/>
      <sz val="9"/>
      <name val="Arial"/>
      <family val="2"/>
    </font>
    <font>
      <sz val="10"/>
      <name val="Arial"/>
      <family val="2"/>
    </font>
    <font>
      <u/>
      <sz val="10"/>
      <color theme="11"/>
      <name val="Arial"/>
      <family val="2"/>
    </font>
    <font>
      <b/>
      <sz val="14"/>
      <name val="Arial"/>
      <family val="2"/>
    </font>
    <font>
      <b/>
      <sz val="13.5"/>
      <name val="Arial"/>
      <family val="2"/>
    </font>
    <font>
      <b/>
      <sz val="11"/>
      <name val="Arial"/>
      <family val="2"/>
    </font>
    <font>
      <b/>
      <sz val="10"/>
      <name val="Arial"/>
      <family val="2"/>
    </font>
    <font>
      <sz val="10"/>
      <name val="Arial"/>
      <family val="2"/>
    </font>
    <font>
      <i/>
      <sz val="10"/>
      <name val="Arial"/>
      <family val="2"/>
    </font>
    <font>
      <sz val="7.5"/>
      <name val="Arial"/>
      <family val="2"/>
    </font>
    <font>
      <sz val="10"/>
      <color theme="0" tint="-0.34998626667073579"/>
      <name val="Arial"/>
      <family val="2"/>
    </font>
    <font>
      <sz val="11"/>
      <name val="Arial"/>
      <family val="2"/>
    </font>
    <font>
      <sz val="9"/>
      <color rgb="FFFF0000"/>
      <name val="Arial"/>
      <family val="2"/>
    </font>
    <font>
      <b/>
      <sz val="13"/>
      <color theme="1"/>
      <name val="Arial"/>
      <family val="2"/>
    </font>
    <font>
      <b/>
      <sz val="9"/>
      <color theme="1"/>
      <name val="Arial"/>
      <family val="2"/>
    </font>
    <font>
      <i/>
      <sz val="9"/>
      <color theme="1"/>
      <name val="Arial"/>
      <family val="2"/>
    </font>
    <font>
      <sz val="9"/>
      <color theme="0" tint="-0.34998626667073579"/>
      <name val="Arial"/>
      <family val="2"/>
    </font>
    <font>
      <i/>
      <sz val="9"/>
      <name val="Arial"/>
      <family val="2"/>
    </font>
    <font>
      <b/>
      <sz val="9"/>
      <color theme="0"/>
      <name val="Arial"/>
      <family val="2"/>
    </font>
    <font>
      <sz val="9"/>
      <name val="Calibri"/>
      <family val="2"/>
    </font>
    <font>
      <sz val="9"/>
      <name val="Calibri"/>
      <family val="2"/>
      <scheme val="minor"/>
    </font>
    <font>
      <u/>
      <sz val="9"/>
      <name val="Arial"/>
      <family val="2"/>
    </font>
    <font>
      <sz val="9"/>
      <name val="Symbol"/>
      <family val="1"/>
      <charset val="2"/>
    </font>
    <font>
      <b/>
      <sz val="9"/>
      <color rgb="FFFF0000"/>
      <name val="Arial"/>
      <family val="2"/>
    </font>
    <font>
      <sz val="9"/>
      <color indexed="81"/>
      <name val="Tahoma"/>
      <family val="2"/>
    </font>
    <font>
      <sz val="10"/>
      <name val="Arial Unicode MS"/>
      <family val="2"/>
    </font>
    <font>
      <u/>
      <sz val="10"/>
      <color theme="10"/>
      <name val="Arial"/>
      <family val="2"/>
    </font>
    <font>
      <sz val="10"/>
      <color indexed="8"/>
      <name val="Arial"/>
      <family val="2"/>
    </font>
    <font>
      <b/>
      <sz val="12"/>
      <name val="Arial"/>
      <family val="2"/>
    </font>
    <font>
      <sz val="12"/>
      <name val="Arial"/>
      <family val="2"/>
    </font>
    <font>
      <u/>
      <sz val="10"/>
      <name val="Arial"/>
      <family val="2"/>
    </font>
    <font>
      <b/>
      <i/>
      <sz val="11"/>
      <name val="Arial"/>
      <family val="2"/>
    </font>
    <font>
      <b/>
      <i/>
      <sz val="10"/>
      <name val="Arial"/>
      <family val="2"/>
    </font>
    <font>
      <sz val="10"/>
      <color rgb="FFFF0000"/>
      <name val="Arial"/>
      <family val="2"/>
    </font>
    <font>
      <b/>
      <sz val="10"/>
      <color rgb="FFFF0000"/>
      <name val="Arial"/>
      <family val="2"/>
    </font>
    <font>
      <b/>
      <sz val="10"/>
      <name val="Calibri"/>
      <family val="2"/>
    </font>
    <font>
      <b/>
      <sz val="10"/>
      <name val="Calibri"/>
      <family val="2"/>
      <scheme val="minor"/>
    </font>
    <font>
      <sz val="12"/>
      <color rgb="FFFF0000"/>
      <name val="Arial"/>
      <family val="2"/>
    </font>
    <font>
      <b/>
      <sz val="12"/>
      <color rgb="FFFF0000"/>
      <name val="Arial"/>
      <family val="2"/>
    </font>
    <font>
      <b/>
      <sz val="10"/>
      <name val="Wingdings"/>
      <charset val="2"/>
    </font>
    <font>
      <u/>
      <sz val="11"/>
      <name val="Century Schoolbook"/>
      <family val="1"/>
    </font>
    <font>
      <b/>
      <sz val="10"/>
      <color theme="0"/>
      <name val="Arial"/>
      <family val="2"/>
    </font>
    <font>
      <sz val="8"/>
      <name val="Arial"/>
      <family val="2"/>
    </font>
    <font>
      <sz val="10"/>
      <color theme="1"/>
      <name val="Arial"/>
      <family val="2"/>
    </font>
    <font>
      <u/>
      <sz val="10"/>
      <color theme="1"/>
      <name val="Arial"/>
      <family val="2"/>
    </font>
    <font>
      <sz val="8"/>
      <color theme="1"/>
      <name val="Arial"/>
      <family val="2"/>
    </font>
    <font>
      <i/>
      <sz val="9"/>
      <color theme="0"/>
      <name val="Arial"/>
      <family val="2"/>
    </font>
    <font>
      <i/>
      <sz val="8"/>
      <name val="Arial"/>
      <family val="2"/>
    </font>
    <font>
      <b/>
      <sz val="9"/>
      <color rgb="FF4F6456"/>
      <name val="Arial"/>
      <family val="2"/>
    </font>
    <font>
      <b/>
      <sz val="8"/>
      <name val="Arial"/>
      <family val="2"/>
    </font>
    <font>
      <b/>
      <u/>
      <sz val="8"/>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96C814"/>
      </patternFill>
    </fill>
    <fill>
      <patternFill patternType="solid">
        <fgColor rgb="FF4F6456"/>
        <bgColor indexed="64"/>
      </patternFill>
    </fill>
    <fill>
      <patternFill patternType="solid">
        <fgColor rgb="FFDCEDDD"/>
        <bgColor indexed="64"/>
      </patternFill>
    </fill>
    <fill>
      <patternFill patternType="solid">
        <fgColor rgb="FFF8FAF4"/>
        <bgColor indexed="64"/>
      </patternFill>
    </fill>
    <fill>
      <patternFill patternType="solid">
        <fgColor rgb="FFDCEDDD"/>
        <bgColor rgb="FF96C814"/>
      </patternFill>
    </fill>
  </fills>
  <borders count="75">
    <border>
      <left/>
      <right/>
      <top/>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right/>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left/>
      <right/>
      <top/>
      <bottom style="thin">
        <color rgb="FF9FCDA1"/>
      </bottom>
      <diagonal/>
    </border>
    <border>
      <left/>
      <right style="thin">
        <color rgb="FF9FCDA1"/>
      </right>
      <top/>
      <bottom style="thin">
        <color rgb="FF9FCDA1"/>
      </bottom>
      <diagonal/>
    </border>
    <border>
      <left/>
      <right style="thin">
        <color rgb="FF9FCDA1"/>
      </right>
      <top/>
      <bottom/>
      <diagonal/>
    </border>
    <border>
      <left style="thin">
        <color rgb="FF9FCDA1"/>
      </left>
      <right style="thin">
        <color rgb="FF9FCDA1"/>
      </right>
      <top style="thin">
        <color rgb="FF9FCDA1"/>
      </top>
      <bottom style="thin">
        <color rgb="FF9FCDA1"/>
      </bottom>
      <diagonal/>
    </border>
    <border>
      <left style="thin">
        <color rgb="FF9FCDA1"/>
      </left>
      <right/>
      <top style="thin">
        <color rgb="FF9FCDA1"/>
      </top>
      <bottom style="thin">
        <color rgb="FF9FCDA1"/>
      </bottom>
      <diagonal/>
    </border>
    <border>
      <left/>
      <right/>
      <top style="thin">
        <color rgb="FF9FCDA1"/>
      </top>
      <bottom style="thin">
        <color rgb="FF9FCDA1"/>
      </bottom>
      <diagonal/>
    </border>
    <border>
      <left/>
      <right style="thin">
        <color rgb="FF9FCDA1"/>
      </right>
      <top style="thin">
        <color rgb="FF9FCDA1"/>
      </top>
      <bottom style="thin">
        <color rgb="FF9FCDA1"/>
      </bottom>
      <diagonal/>
    </border>
    <border>
      <left/>
      <right style="thin">
        <color rgb="FF9FCDA1"/>
      </right>
      <top style="thin">
        <color rgb="FF9FCDA1"/>
      </top>
      <bottom/>
      <diagonal/>
    </border>
    <border>
      <left style="thin">
        <color rgb="FF9FCDA1"/>
      </left>
      <right/>
      <top/>
      <bottom/>
      <diagonal/>
    </border>
    <border>
      <left style="thin">
        <color rgb="FF9FCDA1"/>
      </left>
      <right/>
      <top/>
      <bottom style="thin">
        <color rgb="FF9FCDA1"/>
      </bottom>
      <diagonal/>
    </border>
    <border>
      <left/>
      <right/>
      <top style="thin">
        <color rgb="FF9FCDA1"/>
      </top>
      <bottom/>
      <diagonal/>
    </border>
    <border>
      <left style="thin">
        <color rgb="FF9FCDA1"/>
      </left>
      <right style="thin">
        <color rgb="FF9FCDA1"/>
      </right>
      <top/>
      <bottom style="thin">
        <color rgb="FF9FCDA1"/>
      </bottom>
      <diagonal/>
    </border>
    <border>
      <left style="thin">
        <color rgb="FF9FCDA1"/>
      </left>
      <right/>
      <top style="thin">
        <color rgb="FF9FCDA1"/>
      </top>
      <bottom/>
      <diagonal/>
    </border>
    <border>
      <left style="thin">
        <color rgb="FF9FCDA1"/>
      </left>
      <right style="thin">
        <color rgb="FF9FCDA1"/>
      </right>
      <top style="thin">
        <color rgb="FF9FCDA1"/>
      </top>
      <bottom/>
      <diagonal/>
    </border>
    <border>
      <left/>
      <right style="thin">
        <color rgb="FF80B71B"/>
      </right>
      <top style="thin">
        <color rgb="FF9FCDA1"/>
      </top>
      <bottom style="thin">
        <color rgb="FF9FCDA1"/>
      </bottom>
      <diagonal/>
    </border>
    <border>
      <left style="thin">
        <color rgb="FF80B71B"/>
      </left>
      <right style="thin">
        <color rgb="FF9FCDA1"/>
      </right>
      <top style="thin">
        <color rgb="FF9FCDA1"/>
      </top>
      <bottom style="thin">
        <color rgb="FF9FCDA1"/>
      </bottom>
      <diagonal/>
    </border>
    <border>
      <left style="medium">
        <color indexed="64"/>
      </left>
      <right style="medium">
        <color indexed="64"/>
      </right>
      <top style="medium">
        <color indexed="64"/>
      </top>
      <bottom style="thin">
        <color rgb="FF9FCDA1"/>
      </bottom>
      <diagonal/>
    </border>
    <border>
      <left style="medium">
        <color indexed="64"/>
      </left>
      <right style="medium">
        <color indexed="64"/>
      </right>
      <top style="thin">
        <color rgb="FF9FCDA1"/>
      </top>
      <bottom style="thin">
        <color rgb="FF9FCDA1"/>
      </bottom>
      <diagonal/>
    </border>
    <border>
      <left style="medium">
        <color indexed="64"/>
      </left>
      <right style="medium">
        <color indexed="64"/>
      </right>
      <top/>
      <bottom style="thin">
        <color rgb="FF9FCDA1"/>
      </bottom>
      <diagonal/>
    </border>
    <border>
      <left style="thin">
        <color indexed="64"/>
      </left>
      <right style="thin">
        <color rgb="FF9FCDA1"/>
      </right>
      <top style="thin">
        <color rgb="FF9FCDA1"/>
      </top>
      <bottom style="thin">
        <color rgb="FF9FCDA1"/>
      </bottom>
      <diagonal/>
    </border>
    <border>
      <left style="thin">
        <color indexed="64"/>
      </left>
      <right style="thin">
        <color indexed="64"/>
      </right>
      <top style="thin">
        <color rgb="FF9FCDA1"/>
      </top>
      <bottom style="thin">
        <color rgb="FF9FCDA1"/>
      </bottom>
      <diagonal/>
    </border>
    <border>
      <left/>
      <right style="thin">
        <color indexed="64"/>
      </right>
      <top style="thin">
        <color rgb="FF9FCDA1"/>
      </top>
      <bottom style="thin">
        <color rgb="FF9FCDA1"/>
      </bottom>
      <diagonal/>
    </border>
    <border>
      <left style="medium">
        <color rgb="FF9FCDA1"/>
      </left>
      <right/>
      <top style="medium">
        <color rgb="FF9FCDA1"/>
      </top>
      <bottom/>
      <diagonal/>
    </border>
    <border>
      <left/>
      <right/>
      <top style="medium">
        <color rgb="FF9FCDA1"/>
      </top>
      <bottom/>
      <diagonal/>
    </border>
    <border>
      <left style="thin">
        <color rgb="FF9FCDA1"/>
      </left>
      <right style="thin">
        <color rgb="FF9FCDA1"/>
      </right>
      <top/>
      <bottom style="medium">
        <color rgb="FF9FCDA1"/>
      </bottom>
      <diagonal/>
    </border>
    <border>
      <left style="thin">
        <color rgb="FF9FCDA1"/>
      </left>
      <right/>
      <top/>
      <bottom style="medium">
        <color rgb="FF9FCDA1"/>
      </bottom>
      <diagonal/>
    </border>
    <border>
      <left style="thin">
        <color rgb="FF9FCDA1"/>
      </left>
      <right style="medium">
        <color rgb="FF9FCDA1"/>
      </right>
      <top/>
      <bottom style="medium">
        <color rgb="FF9FCDA1"/>
      </bottom>
      <diagonal/>
    </border>
    <border>
      <left/>
      <right/>
      <top/>
      <bottom style="medium">
        <color rgb="FF9FCDA1"/>
      </bottom>
      <diagonal/>
    </border>
    <border>
      <left style="thin">
        <color rgb="FF9FCDA1"/>
      </left>
      <right style="medium">
        <color rgb="FF9FCDA1"/>
      </right>
      <top style="medium">
        <color rgb="FF9FCDA1"/>
      </top>
      <bottom style="thin">
        <color rgb="FF9FCDA1"/>
      </bottom>
      <diagonal/>
    </border>
    <border>
      <left style="thin">
        <color rgb="FF9FCDA1"/>
      </left>
      <right style="medium">
        <color rgb="FF9FCDA1"/>
      </right>
      <top style="thin">
        <color rgb="FF9FCDA1"/>
      </top>
      <bottom style="thin">
        <color rgb="FF9FCDA1"/>
      </bottom>
      <diagonal/>
    </border>
    <border>
      <left/>
      <right style="thin">
        <color rgb="FF9FCDA1"/>
      </right>
      <top style="thin">
        <color rgb="FF9FCDA1"/>
      </top>
      <bottom style="medium">
        <color rgb="FF9FCDA1"/>
      </bottom>
      <diagonal/>
    </border>
    <border>
      <left style="thin">
        <color rgb="FF9FCDA1"/>
      </left>
      <right style="thin">
        <color rgb="FF9FCDA1"/>
      </right>
      <top style="thin">
        <color rgb="FF9FCDA1"/>
      </top>
      <bottom style="medium">
        <color rgb="FF9FCDA1"/>
      </bottom>
      <diagonal/>
    </border>
    <border>
      <left style="thin">
        <color rgb="FF9FCDA1"/>
      </left>
      <right style="medium">
        <color rgb="FF9FCDA1"/>
      </right>
      <top style="thin">
        <color rgb="FF9FCDA1"/>
      </top>
      <bottom style="medium">
        <color rgb="FF9FCDA1"/>
      </bottom>
      <diagonal/>
    </border>
    <border>
      <left/>
      <right/>
      <top style="medium">
        <color rgb="FF9FCDA1"/>
      </top>
      <bottom style="medium">
        <color rgb="FF9FCDA1"/>
      </bottom>
      <diagonal/>
    </border>
    <border>
      <left style="thin">
        <color rgb="FF9FCDA1"/>
      </left>
      <right style="thin">
        <color rgb="FF9FCDA1"/>
      </right>
      <top style="medium">
        <color rgb="FF9FCDA1"/>
      </top>
      <bottom style="thin">
        <color rgb="FF9FCDA1"/>
      </bottom>
      <diagonal/>
    </border>
    <border>
      <left style="medium">
        <color rgb="FF9FCDA1"/>
      </left>
      <right style="thin">
        <color rgb="FF9FCDA1"/>
      </right>
      <top style="thin">
        <color rgb="FF9FCDA1"/>
      </top>
      <bottom style="medium">
        <color rgb="FF9FCDA1"/>
      </bottom>
      <diagonal/>
    </border>
    <border>
      <left style="medium">
        <color rgb="FF9FCDA1"/>
      </left>
      <right/>
      <top style="medium">
        <color rgb="FF9FCDA1"/>
      </top>
      <bottom style="medium">
        <color rgb="FF9FCDA1"/>
      </bottom>
      <diagonal/>
    </border>
    <border>
      <left style="thin">
        <color rgb="FF9FCDA1"/>
      </left>
      <right style="medium">
        <color rgb="FF9FCDA1"/>
      </right>
      <top style="medium">
        <color rgb="FF9FCDA1"/>
      </top>
      <bottom style="medium">
        <color rgb="FF9FCDA1"/>
      </bottom>
      <diagonal/>
    </border>
    <border>
      <left style="medium">
        <color rgb="FF9FCDA1"/>
      </left>
      <right/>
      <top style="medium">
        <color rgb="FF9FCDA1"/>
      </top>
      <bottom style="thin">
        <color rgb="FF9FCDA1"/>
      </bottom>
      <diagonal/>
    </border>
    <border>
      <left/>
      <right/>
      <top style="medium">
        <color rgb="FF9FCDA1"/>
      </top>
      <bottom style="thin">
        <color rgb="FF9FCDA1"/>
      </bottom>
      <diagonal/>
    </border>
    <border>
      <left style="medium">
        <color rgb="FF9FCDA1"/>
      </left>
      <right/>
      <top style="thin">
        <color rgb="FF9FCDA1"/>
      </top>
      <bottom style="thin">
        <color rgb="FF9FCDA1"/>
      </bottom>
      <diagonal/>
    </border>
    <border>
      <left style="thin">
        <color indexed="64"/>
      </left>
      <right/>
      <top style="thin">
        <color rgb="FF9FCDA1"/>
      </top>
      <bottom style="thin">
        <color rgb="FF9FCDA1"/>
      </bottom>
      <diagonal/>
    </border>
    <border>
      <left style="medium">
        <color rgb="FF9FCDA1"/>
      </left>
      <right/>
      <top/>
      <bottom/>
      <diagonal/>
    </border>
    <border>
      <left/>
      <right style="thin">
        <color rgb="FF9FCDA1"/>
      </right>
      <top style="medium">
        <color rgb="FF9FCDA1"/>
      </top>
      <bottom style="thin">
        <color rgb="FF9FCDA1"/>
      </bottom>
      <diagonal/>
    </border>
    <border>
      <left/>
      <right style="thin">
        <color rgb="FF9FCDA1"/>
      </right>
      <top style="medium">
        <color rgb="FF9FCDA1"/>
      </top>
      <bottom/>
      <diagonal/>
    </border>
    <border>
      <left/>
      <right/>
      <top style="thin">
        <color rgb="FF9FCDA1"/>
      </top>
      <bottom style="medium">
        <color rgb="FF9FCDA1"/>
      </bottom>
      <diagonal/>
    </border>
    <border>
      <left style="medium">
        <color rgb="FF9FCDA1"/>
      </left>
      <right/>
      <top style="thin">
        <color rgb="FF9FCDA1"/>
      </top>
      <bottom style="medium">
        <color rgb="FF9FCDA1"/>
      </bottom>
      <diagonal/>
    </border>
    <border>
      <left style="medium">
        <color rgb="FF9FCDA1"/>
      </left>
      <right/>
      <top/>
      <bottom style="medium">
        <color rgb="FF9FCDA1"/>
      </bottom>
      <diagonal/>
    </border>
    <border>
      <left/>
      <right style="thin">
        <color rgb="FF9FCDA1"/>
      </right>
      <top/>
      <bottom style="medium">
        <color rgb="FF9FCDA1"/>
      </bottom>
      <diagonal/>
    </border>
    <border>
      <left/>
      <right style="medium">
        <color rgb="FF9FCDA1"/>
      </right>
      <top/>
      <bottom/>
      <diagonal/>
    </border>
    <border>
      <left style="thin">
        <color rgb="FF9FCDA1"/>
      </left>
      <right style="medium">
        <color rgb="FF9FCDA1"/>
      </right>
      <top/>
      <bottom style="thin">
        <color rgb="FF9FCDA1"/>
      </bottom>
      <diagonal/>
    </border>
    <border>
      <left style="thin">
        <color rgb="FF96C814"/>
      </left>
      <right/>
      <top style="thin">
        <color rgb="FF9FCDA1"/>
      </top>
      <bottom style="thin">
        <color rgb="FF9FCDA1"/>
      </bottom>
      <diagonal/>
    </border>
    <border>
      <left style="medium">
        <color rgb="FF9FCDA1"/>
      </left>
      <right style="thin">
        <color rgb="FF9FCDA1"/>
      </right>
      <top/>
      <bottom style="thin">
        <color rgb="FF9FCDA1"/>
      </bottom>
      <diagonal/>
    </border>
    <border>
      <left/>
      <right style="medium">
        <color rgb="FF9FCDA1"/>
      </right>
      <top style="medium">
        <color rgb="FF9FCDA1"/>
      </top>
      <bottom style="medium">
        <color rgb="FF9FCDA1"/>
      </bottom>
      <diagonal/>
    </border>
    <border>
      <left style="medium">
        <color rgb="FF9FCDA1"/>
      </left>
      <right/>
      <top/>
      <bottom style="thin">
        <color rgb="FF9FCDA1"/>
      </bottom>
      <diagonal/>
    </border>
    <border>
      <left style="medium">
        <color rgb="FF9FCDA1"/>
      </left>
      <right style="medium">
        <color rgb="FF9FCDA1"/>
      </right>
      <top style="medium">
        <color rgb="FF9FCDA1"/>
      </top>
      <bottom style="medium">
        <color rgb="FF9FCDA1"/>
      </bottom>
      <diagonal/>
    </border>
    <border>
      <left style="medium">
        <color rgb="FF9FCDA1"/>
      </left>
      <right/>
      <top style="thin">
        <color rgb="FF9FCDA1"/>
      </top>
      <bottom/>
      <diagonal/>
    </border>
    <border>
      <left style="thin">
        <color rgb="FF9FCDA1"/>
      </left>
      <right style="medium">
        <color rgb="FF9FCDA1"/>
      </right>
      <top style="thin">
        <color rgb="FF9FCDA1"/>
      </top>
      <bottom/>
      <diagonal/>
    </border>
    <border>
      <left/>
      <right style="thin">
        <color rgb="FF80B71B"/>
      </right>
      <top/>
      <bottom/>
      <diagonal/>
    </border>
    <border>
      <left style="mediumDashed">
        <color rgb="FF9FCDA1"/>
      </left>
      <right style="mediumDashed">
        <color rgb="FF9FCDA1"/>
      </right>
      <top style="mediumDashed">
        <color rgb="FF9FCDA1"/>
      </top>
      <bottom style="thin">
        <color rgb="FF9FCDA1"/>
      </bottom>
      <diagonal/>
    </border>
    <border>
      <left style="mediumDashed">
        <color rgb="FF9FCDA1"/>
      </left>
      <right style="mediumDashed">
        <color rgb="FF9FCDA1"/>
      </right>
      <top/>
      <bottom style="thin">
        <color rgb="FF9FCDA1"/>
      </bottom>
      <diagonal/>
    </border>
    <border>
      <left style="mediumDashed">
        <color rgb="FF9FCDA1"/>
      </left>
      <right style="mediumDashed">
        <color rgb="FF9FCDA1"/>
      </right>
      <top style="thin">
        <color rgb="FF9FCDA1"/>
      </top>
      <bottom style="thin">
        <color rgb="FF9FCDA1"/>
      </bottom>
      <diagonal/>
    </border>
    <border>
      <left style="mediumDashed">
        <color rgb="FF9FCDA1"/>
      </left>
      <right style="mediumDashed">
        <color rgb="FF9FCDA1"/>
      </right>
      <top style="thin">
        <color rgb="FF9FCDA1"/>
      </top>
      <bottom style="mediumDashed">
        <color rgb="FF9FCDA1"/>
      </bottom>
      <diagonal/>
    </border>
    <border>
      <left/>
      <right/>
      <top style="mediumDashed">
        <color rgb="FF9FCDA1"/>
      </top>
      <bottom/>
      <diagonal/>
    </border>
    <border>
      <left style="mediumDashed">
        <color rgb="FF9FCDA1"/>
      </left>
      <right/>
      <top/>
      <bottom/>
      <diagonal/>
    </border>
    <border>
      <left style="mediumDashed">
        <color rgb="FF9FCDA1"/>
      </left>
      <right/>
      <top style="mediumDashed">
        <color rgb="FF9FCDA1"/>
      </top>
      <bottom style="mediumDashed">
        <color rgb="FF9FCDA1"/>
      </bottom>
      <diagonal/>
    </border>
    <border>
      <left/>
      <right/>
      <top style="medium">
        <color indexed="64"/>
      </top>
      <bottom style="thin">
        <color rgb="FF9FCDA1"/>
      </bottom>
      <diagonal/>
    </border>
    <border>
      <left style="medium">
        <color indexed="64"/>
      </left>
      <right style="medium">
        <color indexed="64"/>
      </right>
      <top style="thin">
        <color rgb="FF9FCDA1"/>
      </top>
      <bottom/>
      <diagonal/>
    </border>
  </borders>
  <cellStyleXfs count="64">
    <xf numFmtId="0" fontId="0"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12" fillId="0" borderId="0" applyFont="0" applyFill="0" applyBorder="0" applyAlignment="0" applyProtection="0"/>
    <xf numFmtId="0" fontId="3" fillId="0" borderId="0"/>
    <xf numFmtId="0" fontId="6"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Protection="0"/>
    <xf numFmtId="0" fontId="6" fillId="0" borderId="0"/>
    <xf numFmtId="0" fontId="6" fillId="0" borderId="0"/>
    <xf numFmtId="0" fontId="32"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5" fontId="6" fillId="0" borderId="0" applyFont="0" applyFill="0" applyBorder="0" applyAlignment="0" applyProtection="0"/>
    <xf numFmtId="166" fontId="6" fillId="0" borderId="0"/>
    <xf numFmtId="164" fontId="6" fillId="0" borderId="0" applyFont="0" applyFill="0" applyBorder="0" applyAlignment="0" applyProtection="0"/>
    <xf numFmtId="167" fontId="6" fillId="0" borderId="0"/>
    <xf numFmtId="164" fontId="6" fillId="0" borderId="0" applyFont="0" applyFill="0" applyBorder="0" applyAlignment="0" applyProtection="0"/>
    <xf numFmtId="165" fontId="6" fillId="0" borderId="0" applyFont="0" applyFill="0" applyBorder="0" applyAlignment="0" applyProtection="0"/>
    <xf numFmtId="166" fontId="6" fillId="0" borderId="0"/>
    <xf numFmtId="164" fontId="6" fillId="0" borderId="0" applyFont="0" applyFill="0" applyBorder="0" applyAlignment="0" applyProtection="0"/>
    <xf numFmtId="167" fontId="6" fillId="0" borderId="0"/>
    <xf numFmtId="0" fontId="1" fillId="0" borderId="0"/>
  </cellStyleXfs>
  <cellXfs count="566">
    <xf numFmtId="0" fontId="0" fillId="0" borderId="0" xfId="0"/>
    <xf numFmtId="0" fontId="4" fillId="2" borderId="0" xfId="0" applyFont="1" applyFill="1" applyAlignment="1" applyProtection="1">
      <alignment horizontal="right"/>
    </xf>
    <xf numFmtId="0" fontId="4" fillId="2" borderId="0" xfId="0" applyFont="1" applyFill="1" applyBorder="1" applyProtection="1"/>
    <xf numFmtId="0" fontId="4" fillId="2" borderId="0" xfId="0" applyFont="1" applyFill="1" applyAlignment="1" applyProtection="1">
      <alignment horizontal="left"/>
    </xf>
    <xf numFmtId="0" fontId="9"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4" fillId="2" borderId="0" xfId="0" applyFont="1" applyFill="1" applyProtection="1"/>
    <xf numFmtId="0" fontId="4" fillId="5" borderId="0" xfId="0" applyFont="1" applyFill="1" applyProtection="1"/>
    <xf numFmtId="0" fontId="11" fillId="0" borderId="0" xfId="0" applyFont="1" applyBorder="1" applyAlignment="1" applyProtection="1">
      <alignment vertical="center"/>
    </xf>
    <xf numFmtId="0" fontId="4" fillId="5" borderId="0" xfId="0" applyFont="1" applyFill="1" applyBorder="1" applyProtection="1"/>
    <xf numFmtId="0" fontId="4" fillId="5" borderId="0" xfId="0" applyFont="1" applyFill="1" applyAlignment="1" applyProtection="1">
      <alignment horizontal="right"/>
    </xf>
    <xf numFmtId="0" fontId="5" fillId="2" borderId="0" xfId="0" applyFont="1" applyFill="1" applyBorder="1" applyAlignment="1" applyProtection="1">
      <alignment horizontal="right" vertical="top" wrapText="1"/>
    </xf>
    <xf numFmtId="0" fontId="14" fillId="0" borderId="0" xfId="0" applyFont="1" applyFill="1" applyAlignment="1" applyProtection="1">
      <alignment horizontal="left" vertical="center"/>
    </xf>
    <xf numFmtId="0" fontId="4" fillId="0" borderId="0" xfId="0" applyFont="1" applyBorder="1" applyProtection="1"/>
    <xf numFmtId="0" fontId="4" fillId="0" borderId="0" xfId="0" applyFont="1" applyFill="1" applyProtection="1"/>
    <xf numFmtId="14" fontId="4" fillId="0" borderId="0" xfId="0" applyNumberFormat="1" applyFont="1" applyAlignment="1" applyProtection="1">
      <alignment horizontal="left"/>
    </xf>
    <xf numFmtId="0" fontId="14" fillId="3" borderId="0" xfId="0" applyFont="1" applyFill="1" applyAlignment="1" applyProtection="1">
      <alignment horizontal="left" vertical="center"/>
    </xf>
    <xf numFmtId="0" fontId="11" fillId="2" borderId="0" xfId="0" applyFont="1" applyFill="1" applyBorder="1" applyAlignment="1" applyProtection="1">
      <alignment vertical="center"/>
    </xf>
    <xf numFmtId="0" fontId="4" fillId="0" borderId="0" xfId="0" applyFont="1" applyBorder="1" applyAlignment="1" applyProtection="1">
      <alignment vertical="center"/>
    </xf>
    <xf numFmtId="0" fontId="4" fillId="0" borderId="0" xfId="0" applyFont="1" applyFill="1" applyAlignment="1" applyProtection="1">
      <alignment vertical="center"/>
    </xf>
    <xf numFmtId="0" fontId="4" fillId="5" borderId="0" xfId="0" applyFont="1" applyFill="1" applyBorder="1" applyAlignment="1" applyProtection="1">
      <alignment vertical="center"/>
    </xf>
    <xf numFmtId="0" fontId="4" fillId="3" borderId="0" xfId="0" applyFont="1" applyFill="1" applyBorder="1" applyAlignment="1" applyProtection="1"/>
    <xf numFmtId="1" fontId="5" fillId="0" borderId="0" xfId="0" applyNumberFormat="1" applyFont="1" applyBorder="1" applyAlignment="1" applyProtection="1">
      <alignment vertical="top" wrapText="1"/>
    </xf>
    <xf numFmtId="0" fontId="6" fillId="2" borderId="0" xfId="0" applyFont="1" applyFill="1" applyAlignment="1" applyProtection="1">
      <alignment horizontal="left"/>
    </xf>
    <xf numFmtId="0" fontId="15" fillId="5" borderId="0" xfId="3" applyFont="1" applyFill="1" applyAlignment="1" applyProtection="1">
      <alignment horizontal="left" vertical="center"/>
    </xf>
    <xf numFmtId="0" fontId="6" fillId="5" borderId="0" xfId="0" applyFont="1" applyFill="1" applyProtection="1"/>
    <xf numFmtId="0" fontId="6" fillId="5" borderId="0" xfId="0" applyFont="1" applyFill="1" applyBorder="1" applyProtection="1"/>
    <xf numFmtId="0" fontId="17" fillId="0" borderId="0" xfId="0" applyFont="1" applyBorder="1" applyProtection="1"/>
    <xf numFmtId="0" fontId="17" fillId="0" borderId="0" xfId="0" applyFont="1" applyFill="1" applyProtection="1"/>
    <xf numFmtId="0" fontId="6" fillId="3" borderId="0" xfId="3" applyFont="1" applyFill="1" applyAlignment="1" applyProtection="1">
      <alignment horizontal="left" vertical="center"/>
    </xf>
    <xf numFmtId="0" fontId="5" fillId="2" borderId="0" xfId="0" applyFont="1" applyFill="1" applyAlignment="1" applyProtection="1">
      <alignment vertical="center"/>
    </xf>
    <xf numFmtId="0" fontId="10" fillId="2" borderId="0" xfId="0" applyFont="1" applyFill="1" applyBorder="1" applyAlignment="1" applyProtection="1">
      <alignment vertical="center"/>
    </xf>
    <xf numFmtId="0" fontId="5" fillId="2" borderId="0" xfId="0" applyFont="1" applyFill="1" applyAlignment="1" applyProtection="1">
      <alignment wrapText="1"/>
    </xf>
    <xf numFmtId="0" fontId="21" fillId="3" borderId="0" xfId="3" applyFont="1" applyFill="1" applyAlignment="1" applyProtection="1">
      <alignment horizontal="left" vertical="center"/>
    </xf>
    <xf numFmtId="0" fontId="4" fillId="0" borderId="0" xfId="0" applyFont="1" applyFill="1" applyAlignment="1" applyProtection="1">
      <alignment horizontal="center" vertical="center"/>
    </xf>
    <xf numFmtId="0" fontId="21" fillId="5" borderId="0" xfId="3" applyFont="1" applyFill="1" applyAlignment="1" applyProtection="1">
      <alignment horizontal="left" vertical="center"/>
    </xf>
    <xf numFmtId="0" fontId="4" fillId="5" borderId="0" xfId="0" applyFont="1" applyFill="1" applyAlignment="1" applyProtection="1">
      <alignment horizontal="center" vertical="center"/>
    </xf>
    <xf numFmtId="0" fontId="26" fillId="3" borderId="0" xfId="3" applyFont="1" applyFill="1" applyAlignment="1" applyProtection="1">
      <alignment horizontal="left" vertical="center"/>
    </xf>
    <xf numFmtId="0" fontId="4" fillId="3" borderId="0" xfId="3" applyFont="1" applyFill="1" applyAlignment="1" applyProtection="1">
      <alignment horizontal="left" vertical="center"/>
    </xf>
    <xf numFmtId="0" fontId="4" fillId="0" borderId="0" xfId="0" applyFont="1" applyFill="1" applyAlignment="1" applyProtection="1">
      <alignment horizontal="left" vertical="center"/>
    </xf>
    <xf numFmtId="0" fontId="10" fillId="2" borderId="0" xfId="0" applyFont="1" applyFill="1" applyAlignment="1" applyProtection="1">
      <alignment horizontal="left" vertical="center" wrapText="1"/>
    </xf>
    <xf numFmtId="14" fontId="4" fillId="0" borderId="0" xfId="0" applyNumberFormat="1" applyFont="1" applyAlignment="1" applyProtection="1">
      <alignment horizontal="left" vertical="center"/>
    </xf>
    <xf numFmtId="0" fontId="11" fillId="2" borderId="0" xfId="0" applyFont="1" applyFill="1" applyAlignment="1" applyProtection="1">
      <alignment horizontal="left" vertical="center" wrapText="1"/>
    </xf>
    <xf numFmtId="0" fontId="11" fillId="2" borderId="0" xfId="0" applyFont="1" applyFill="1" applyAlignment="1" applyProtection="1">
      <alignment vertical="center"/>
    </xf>
    <xf numFmtId="0" fontId="4" fillId="4" borderId="0" xfId="0" applyNumberFormat="1" applyFont="1" applyFill="1" applyBorder="1" applyAlignment="1" applyProtection="1">
      <alignment horizontal="center" vertical="center"/>
      <protection locked="0"/>
    </xf>
    <xf numFmtId="49" fontId="4" fillId="4" borderId="0" xfId="0" applyNumberFormat="1" applyFont="1" applyFill="1" applyBorder="1" applyAlignment="1" applyProtection="1">
      <alignment horizontal="left" vertical="center"/>
      <protection locked="0"/>
    </xf>
    <xf numFmtId="0" fontId="21" fillId="5" borderId="0" xfId="3"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23" fillId="5" borderId="0" xfId="0" applyFont="1" applyFill="1" applyBorder="1" applyAlignment="1" applyProtection="1">
      <alignment horizontal="left" vertical="center"/>
    </xf>
    <xf numFmtId="0" fontId="21" fillId="3" borderId="0" xfId="3" applyFont="1" applyFill="1" applyAlignment="1" applyProtection="1">
      <alignment horizontal="left"/>
    </xf>
    <xf numFmtId="0" fontId="4" fillId="2" borderId="4" xfId="0" applyFont="1" applyFill="1" applyBorder="1" applyProtection="1"/>
    <xf numFmtId="0" fontId="4" fillId="2" borderId="4" xfId="0" applyFont="1" applyFill="1" applyBorder="1" applyAlignment="1" applyProtection="1">
      <alignment horizontal="right"/>
    </xf>
    <xf numFmtId="0" fontId="4" fillId="2" borderId="0" xfId="0" applyFont="1" applyFill="1" applyBorder="1" applyAlignment="1" applyProtection="1">
      <alignment horizontal="right"/>
    </xf>
    <xf numFmtId="0" fontId="17" fillId="3" borderId="0" xfId="3" applyFont="1" applyFill="1" applyAlignment="1" applyProtection="1">
      <alignment horizontal="left"/>
    </xf>
    <xf numFmtId="0" fontId="5" fillId="5" borderId="0" xfId="0" applyFont="1" applyFill="1" applyAlignment="1" applyProtection="1">
      <alignment wrapText="1"/>
    </xf>
    <xf numFmtId="0" fontId="5" fillId="2" borderId="0" xfId="0" applyFont="1" applyFill="1" applyBorder="1" applyAlignment="1" applyProtection="1">
      <alignment vertical="center"/>
    </xf>
    <xf numFmtId="0" fontId="4" fillId="5" borderId="0" xfId="3" applyFont="1" applyFill="1" applyBorder="1" applyAlignment="1" applyProtection="1">
      <alignment horizontal="left" vertical="center"/>
    </xf>
    <xf numFmtId="0" fontId="17" fillId="5" borderId="0" xfId="0" applyFont="1" applyFill="1" applyProtection="1"/>
    <xf numFmtId="49" fontId="4" fillId="4" borderId="3" xfId="0" applyNumberFormat="1" applyFont="1" applyFill="1" applyBorder="1" applyAlignment="1" applyProtection="1">
      <alignment horizontal="left" vertical="center"/>
      <protection locked="0"/>
    </xf>
    <xf numFmtId="0" fontId="17" fillId="5" borderId="0" xfId="0" applyFont="1" applyFill="1" applyBorder="1" applyAlignment="1" applyProtection="1">
      <alignment horizontal="left" vertical="center"/>
    </xf>
    <xf numFmtId="0" fontId="17" fillId="0" borderId="0" xfId="0" applyFont="1" applyFill="1" applyBorder="1" applyProtection="1"/>
    <xf numFmtId="0" fontId="17" fillId="5" borderId="0" xfId="0" applyFont="1" applyFill="1" applyBorder="1" applyProtection="1"/>
    <xf numFmtId="0" fontId="18" fillId="0" borderId="0" xfId="0" applyFont="1" applyAlignment="1" applyProtection="1"/>
    <xf numFmtId="0" fontId="4" fillId="0" borderId="0" xfId="0" applyNumberFormat="1" applyFont="1" applyFill="1" applyAlignment="1" applyProtection="1">
      <alignment vertical="center"/>
    </xf>
    <xf numFmtId="0" fontId="5" fillId="0" borderId="0" xfId="0" applyNumberFormat="1" applyFont="1" applyFill="1" applyAlignment="1" applyProtection="1">
      <alignment vertical="center"/>
    </xf>
    <xf numFmtId="0" fontId="6" fillId="5" borderId="0" xfId="0" applyNumberFormat="1" applyFont="1" applyFill="1" applyAlignment="1" applyProtection="1">
      <alignment vertical="center"/>
    </xf>
    <xf numFmtId="49" fontId="17" fillId="5" borderId="0" xfId="0" applyNumberFormat="1" applyFont="1" applyFill="1" applyBorder="1" applyAlignment="1" applyProtection="1">
      <alignment wrapText="1"/>
    </xf>
    <xf numFmtId="14" fontId="4" fillId="0" borderId="0" xfId="0" quotePrefix="1"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7" fillId="0" borderId="0" xfId="0" applyFont="1" applyBorder="1" applyAlignment="1" applyProtection="1"/>
    <xf numFmtId="0" fontId="17" fillId="0" borderId="0" xfId="0" applyFont="1" applyFill="1" applyAlignment="1" applyProtection="1"/>
    <xf numFmtId="0" fontId="4" fillId="0" borderId="0" xfId="0" applyFont="1" applyFill="1" applyAlignment="1" applyProtection="1"/>
    <xf numFmtId="0" fontId="4" fillId="0" borderId="0" xfId="0" applyFont="1" applyBorder="1" applyAlignment="1" applyProtection="1"/>
    <xf numFmtId="1" fontId="33" fillId="5" borderId="0" xfId="3" applyNumberFormat="1" applyFont="1" applyFill="1" applyBorder="1" applyAlignment="1" applyProtection="1">
      <alignment vertical="top" wrapText="1"/>
    </xf>
    <xf numFmtId="1" fontId="11" fillId="5" borderId="0" xfId="3" applyNumberFormat="1" applyFont="1" applyFill="1" applyBorder="1" applyAlignment="1" applyProtection="1">
      <alignment vertical="top" wrapText="1"/>
    </xf>
    <xf numFmtId="1" fontId="5" fillId="5" borderId="0" xfId="3" applyNumberFormat="1" applyFont="1" applyFill="1" applyBorder="1" applyAlignment="1" applyProtection="1">
      <alignment vertical="top" wrapText="1"/>
    </xf>
    <xf numFmtId="0" fontId="6" fillId="5" borderId="0" xfId="1" applyFont="1" applyFill="1" applyBorder="1" applyAlignment="1" applyProtection="1">
      <alignment vertical="top"/>
    </xf>
    <xf numFmtId="0" fontId="6" fillId="5" borderId="0" xfId="3" applyFont="1" applyFill="1" applyBorder="1" applyAlignment="1" applyProtection="1">
      <alignment vertical="top"/>
    </xf>
    <xf numFmtId="0" fontId="6" fillId="5" borderId="0" xfId="3" applyFont="1" applyFill="1" applyAlignment="1" applyProtection="1">
      <alignment vertical="top"/>
    </xf>
    <xf numFmtId="1" fontId="10" fillId="5" borderId="0" xfId="3" applyNumberFormat="1" applyFont="1" applyFill="1" applyBorder="1" applyAlignment="1" applyProtection="1">
      <alignment vertical="top" wrapText="1"/>
    </xf>
    <xf numFmtId="1" fontId="36" fillId="5" borderId="0" xfId="3" applyNumberFormat="1" applyFont="1" applyFill="1" applyBorder="1" applyAlignment="1" applyProtection="1">
      <alignment vertical="top" wrapText="1"/>
    </xf>
    <xf numFmtId="1" fontId="39" fillId="5" borderId="0" xfId="3" applyNumberFormat="1" applyFont="1" applyFill="1" applyBorder="1" applyAlignment="1" applyProtection="1">
      <alignment vertical="top" wrapText="1"/>
    </xf>
    <xf numFmtId="0" fontId="34" fillId="5" borderId="0" xfId="3" applyFont="1" applyFill="1" applyBorder="1" applyAlignment="1" applyProtection="1">
      <alignment vertical="top"/>
    </xf>
    <xf numFmtId="0" fontId="34" fillId="5" borderId="0" xfId="3" applyFont="1" applyFill="1" applyAlignment="1" applyProtection="1">
      <alignment vertical="top"/>
    </xf>
    <xf numFmtId="0" fontId="34" fillId="5" borderId="0" xfId="3" applyFont="1" applyFill="1" applyBorder="1" applyAlignment="1" applyProtection="1">
      <alignment horizontal="left" vertical="top" wrapText="1"/>
    </xf>
    <xf numFmtId="0" fontId="4" fillId="5" borderId="0" xfId="3" applyFont="1" applyFill="1" applyAlignment="1" applyProtection="1">
      <alignment vertical="top"/>
    </xf>
    <xf numFmtId="0" fontId="5" fillId="5" borderId="0" xfId="3" applyFont="1" applyFill="1" applyBorder="1" applyAlignment="1" applyProtection="1">
      <alignment vertical="top" wrapText="1"/>
    </xf>
    <xf numFmtId="0" fontId="4" fillId="5" borderId="0" xfId="3" applyFont="1" applyFill="1" applyBorder="1" applyAlignment="1" applyProtection="1">
      <alignment horizontal="left" vertical="top" wrapText="1"/>
    </xf>
    <xf numFmtId="0" fontId="4" fillId="5" borderId="0" xfId="3" applyFont="1" applyFill="1" applyBorder="1" applyAlignment="1" applyProtection="1">
      <alignment vertical="top"/>
    </xf>
    <xf numFmtId="0" fontId="10" fillId="5" borderId="0" xfId="3" applyFont="1" applyFill="1" applyBorder="1" applyAlignment="1" applyProtection="1">
      <alignment vertical="top"/>
    </xf>
    <xf numFmtId="0" fontId="13" fillId="5" borderId="0" xfId="1" applyFont="1" applyFill="1" applyAlignment="1" applyProtection="1">
      <alignment vertical="top" wrapText="1"/>
    </xf>
    <xf numFmtId="0" fontId="11" fillId="5" borderId="0" xfId="3" applyFont="1" applyFill="1" applyBorder="1" applyAlignment="1" applyProtection="1">
      <alignment horizontal="left" vertical="top" wrapText="1"/>
    </xf>
    <xf numFmtId="0" fontId="16" fillId="5" borderId="0" xfId="1" applyFont="1" applyFill="1" applyBorder="1" applyAlignment="1" applyProtection="1">
      <alignment vertical="top"/>
    </xf>
    <xf numFmtId="0" fontId="16" fillId="5" borderId="0" xfId="3" applyFont="1" applyFill="1" applyBorder="1" applyAlignment="1" applyProtection="1">
      <alignment vertical="top"/>
    </xf>
    <xf numFmtId="0" fontId="36" fillId="5" borderId="0" xfId="3" applyFont="1" applyFill="1" applyAlignment="1" applyProtection="1">
      <alignment vertical="top"/>
    </xf>
    <xf numFmtId="0" fontId="36" fillId="5" borderId="0" xfId="1" applyFont="1" applyFill="1" applyBorder="1" applyAlignment="1" applyProtection="1">
      <alignment vertical="top"/>
    </xf>
    <xf numFmtId="0" fontId="36" fillId="5" borderId="0" xfId="3" applyFont="1" applyFill="1" applyBorder="1" applyAlignment="1" applyProtection="1">
      <alignment vertical="top"/>
    </xf>
    <xf numFmtId="0" fontId="38" fillId="5" borderId="0" xfId="3" applyFont="1" applyFill="1" applyBorder="1" applyAlignment="1" applyProtection="1">
      <alignment vertical="top"/>
    </xf>
    <xf numFmtId="0" fontId="6" fillId="0" borderId="0" xfId="3" applyFont="1" applyFill="1" applyBorder="1" applyAlignment="1" applyProtection="1">
      <alignment vertical="top"/>
    </xf>
    <xf numFmtId="0" fontId="13" fillId="5" borderId="0" xfId="3" applyFont="1" applyFill="1" applyAlignment="1" applyProtection="1">
      <alignment vertical="top"/>
    </xf>
    <xf numFmtId="0" fontId="13" fillId="5" borderId="0" xfId="3" applyFont="1" applyFill="1" applyBorder="1" applyAlignment="1" applyProtection="1">
      <alignment vertical="top"/>
    </xf>
    <xf numFmtId="1" fontId="37" fillId="5" borderId="0" xfId="3" applyNumberFormat="1" applyFont="1" applyFill="1" applyBorder="1" applyAlignment="1" applyProtection="1">
      <alignment vertical="top" wrapText="1"/>
    </xf>
    <xf numFmtId="0" fontId="10" fillId="5" borderId="0" xfId="3" applyFont="1" applyFill="1" applyBorder="1" applyAlignment="1" applyProtection="1">
      <alignment horizontal="left" vertical="top"/>
    </xf>
    <xf numFmtId="0" fontId="38" fillId="5" borderId="0" xfId="3" applyFont="1" applyFill="1" applyAlignment="1" applyProtection="1">
      <alignment vertical="top"/>
    </xf>
    <xf numFmtId="0" fontId="16" fillId="5" borderId="0" xfId="3" applyFont="1" applyFill="1" applyAlignment="1" applyProtection="1">
      <alignment vertical="center"/>
    </xf>
    <xf numFmtId="0" fontId="16" fillId="5" borderId="0" xfId="1" applyFont="1" applyFill="1" applyBorder="1" applyAlignment="1" applyProtection="1">
      <alignment vertical="center"/>
    </xf>
    <xf numFmtId="0" fontId="16" fillId="5" borderId="0" xfId="3" applyFont="1" applyFill="1" applyBorder="1" applyAlignment="1" applyProtection="1">
      <alignment vertical="center"/>
    </xf>
    <xf numFmtId="1" fontId="10" fillId="5" borderId="0" xfId="3" applyNumberFormat="1" applyFont="1" applyFill="1" applyBorder="1" applyAlignment="1" applyProtection="1">
      <alignment vertical="center" wrapText="1"/>
    </xf>
    <xf numFmtId="0" fontId="42" fillId="5" borderId="0" xfId="3" applyFont="1" applyFill="1" applyBorder="1" applyAlignment="1" applyProtection="1">
      <alignment vertical="top"/>
    </xf>
    <xf numFmtId="1" fontId="43" fillId="5" borderId="0" xfId="3" applyNumberFormat="1" applyFont="1" applyFill="1" applyBorder="1" applyAlignment="1" applyProtection="1">
      <alignment vertical="top" wrapText="1"/>
    </xf>
    <xf numFmtId="0" fontId="42" fillId="5" borderId="0" xfId="3" applyFont="1" applyFill="1" applyAlignment="1" applyProtection="1">
      <alignment vertical="top"/>
    </xf>
    <xf numFmtId="1" fontId="5" fillId="5" borderId="0" xfId="3" applyNumberFormat="1" applyFont="1" applyFill="1" applyBorder="1" applyAlignment="1" applyProtection="1">
      <alignment vertical="center" wrapText="1"/>
    </xf>
    <xf numFmtId="0" fontId="4" fillId="5" borderId="0" xfId="3" applyFont="1" applyFill="1" applyBorder="1" applyAlignment="1" applyProtection="1">
      <alignment vertical="center"/>
    </xf>
    <xf numFmtId="0" fontId="4" fillId="5" borderId="0" xfId="3" applyFont="1" applyFill="1" applyAlignment="1" applyProtection="1">
      <alignment vertical="center"/>
    </xf>
    <xf numFmtId="1" fontId="5" fillId="5" borderId="0" xfId="3" applyNumberFormat="1" applyFont="1" applyFill="1" applyBorder="1" applyAlignment="1" applyProtection="1">
      <alignment horizontal="left" vertical="center" wrapText="1"/>
    </xf>
    <xf numFmtId="0" fontId="4" fillId="5" borderId="0" xfId="3" applyFont="1" applyFill="1" applyAlignment="1" applyProtection="1">
      <alignment horizontal="left" vertical="center"/>
    </xf>
    <xf numFmtId="0" fontId="6" fillId="5" borderId="0" xfId="3" applyFont="1" applyFill="1" applyBorder="1" applyAlignment="1" applyProtection="1">
      <alignment vertical="top" wrapText="1"/>
    </xf>
    <xf numFmtId="0" fontId="33" fillId="5" borderId="0" xfId="3" applyFont="1" applyFill="1" applyBorder="1" applyAlignment="1" applyProtection="1">
      <alignment vertical="top"/>
    </xf>
    <xf numFmtId="0" fontId="11" fillId="5" borderId="0" xfId="3" applyFont="1" applyFill="1" applyBorder="1" applyAlignment="1" applyProtection="1">
      <alignment vertical="top" wrapText="1"/>
    </xf>
    <xf numFmtId="0" fontId="16" fillId="5" borderId="0" xfId="3" applyFont="1" applyFill="1" applyAlignment="1" applyProtection="1">
      <alignment vertical="top"/>
    </xf>
    <xf numFmtId="0" fontId="6" fillId="5" borderId="0" xfId="3" applyFont="1" applyFill="1" applyBorder="1" applyAlignment="1" applyProtection="1">
      <alignment horizontal="left" vertical="top" wrapText="1"/>
    </xf>
    <xf numFmtId="0" fontId="6" fillId="0" borderId="0" xfId="3" applyFont="1" applyFill="1" applyAlignment="1" applyProtection="1">
      <alignment vertical="top"/>
    </xf>
    <xf numFmtId="0" fontId="10" fillId="5" borderId="0" xfId="3" applyFont="1" applyFill="1" applyBorder="1" applyAlignment="1" applyProtection="1">
      <alignment horizontal="left" vertical="center"/>
    </xf>
    <xf numFmtId="0" fontId="4" fillId="5" borderId="0" xfId="3" applyFont="1" applyFill="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xf numFmtId="0" fontId="6" fillId="0" borderId="0" xfId="0" applyFont="1" applyFill="1" applyBorder="1" applyAlignment="1" applyProtection="1">
      <alignment vertical="center"/>
    </xf>
    <xf numFmtId="0" fontId="45" fillId="0" borderId="0" xfId="0" applyFont="1" applyAlignment="1">
      <alignment vertical="center"/>
    </xf>
    <xf numFmtId="0" fontId="0" fillId="5" borderId="0" xfId="0" applyFill="1"/>
    <xf numFmtId="0" fontId="11" fillId="2" borderId="0" xfId="0" applyFont="1" applyFill="1" applyAlignment="1" applyProtection="1">
      <alignment horizontal="left" vertical="center"/>
    </xf>
    <xf numFmtId="0" fontId="5" fillId="2" borderId="0" xfId="0" applyFont="1" applyFill="1" applyAlignment="1" applyProtection="1"/>
    <xf numFmtId="0" fontId="6" fillId="5" borderId="0" xfId="3" applyFont="1" applyFill="1" applyBorder="1" applyAlignment="1" applyProtection="1">
      <alignment vertical="top" wrapText="1"/>
    </xf>
    <xf numFmtId="0" fontId="4" fillId="2" borderId="0" xfId="0" applyFont="1" applyFill="1" applyBorder="1" applyAlignment="1" applyProtection="1">
      <alignment horizontal="right" vertical="top" wrapText="1"/>
    </xf>
    <xf numFmtId="0" fontId="4" fillId="5" borderId="0" xfId="0" applyFont="1" applyFill="1" applyBorder="1" applyAlignment="1" applyProtection="1">
      <alignment horizontal="right" wrapText="1"/>
    </xf>
    <xf numFmtId="49" fontId="6" fillId="5" borderId="0" xfId="0" applyNumberFormat="1" applyFont="1" applyFill="1"/>
    <xf numFmtId="0" fontId="19" fillId="5" borderId="0" xfId="0" applyFont="1" applyFill="1" applyAlignment="1" applyProtection="1"/>
    <xf numFmtId="0" fontId="8" fillId="5" borderId="0" xfId="0" applyFont="1" applyFill="1" applyBorder="1" applyAlignment="1" applyProtection="1">
      <alignment vertical="center"/>
    </xf>
    <xf numFmtId="0" fontId="5" fillId="2" borderId="0" xfId="0" applyFont="1" applyFill="1" applyAlignment="1" applyProtection="1">
      <alignment vertical="center" wrapText="1"/>
    </xf>
    <xf numFmtId="0" fontId="47" fillId="5" borderId="0" xfId="0" applyNumberFormat="1" applyFont="1" applyFill="1" applyBorder="1" applyAlignment="1" applyProtection="1">
      <alignment horizontal="left" vertical="center"/>
    </xf>
    <xf numFmtId="0" fontId="5" fillId="5" borderId="0" xfId="0" applyFont="1" applyFill="1" applyBorder="1" applyAlignment="1" applyProtection="1">
      <alignment vertical="center"/>
    </xf>
    <xf numFmtId="0" fontId="6" fillId="5" borderId="0" xfId="0" applyNumberFormat="1" applyFont="1" applyFill="1" applyBorder="1" applyAlignment="1" applyProtection="1">
      <alignment horizontal="left" vertical="center"/>
    </xf>
    <xf numFmtId="0" fontId="14" fillId="5" borderId="0" xfId="0" applyFont="1" applyFill="1" applyAlignment="1" applyProtection="1">
      <alignment horizontal="left" vertical="center"/>
    </xf>
    <xf numFmtId="0" fontId="18" fillId="5" borderId="0" xfId="0" applyFont="1" applyFill="1" applyAlignment="1" applyProtection="1"/>
    <xf numFmtId="14" fontId="4" fillId="5" borderId="0" xfId="0" applyNumberFormat="1" applyFont="1" applyFill="1" applyAlignment="1" applyProtection="1">
      <alignment horizontal="left" vertical="center"/>
    </xf>
    <xf numFmtId="0" fontId="4" fillId="5" borderId="0" xfId="0" applyNumberFormat="1" applyFont="1" applyFill="1" applyAlignment="1" applyProtection="1">
      <alignment vertical="center"/>
    </xf>
    <xf numFmtId="0" fontId="5" fillId="5" borderId="0" xfId="0" applyNumberFormat="1" applyFont="1" applyFill="1" applyAlignment="1" applyProtection="1">
      <alignment vertical="center"/>
    </xf>
    <xf numFmtId="0" fontId="5" fillId="5" borderId="0" xfId="0" applyNumberFormat="1" applyFont="1" applyFill="1" applyAlignment="1" applyProtection="1">
      <alignment horizontal="left" vertical="center"/>
    </xf>
    <xf numFmtId="0" fontId="10" fillId="5" borderId="0" xfId="0" applyFont="1" applyFill="1" applyBorder="1" applyAlignment="1" applyProtection="1">
      <alignment vertical="center"/>
    </xf>
    <xf numFmtId="0" fontId="10" fillId="5" borderId="0" xfId="0" applyFont="1" applyFill="1" applyAlignment="1" applyProtection="1">
      <alignment horizontal="left" vertical="center" wrapText="1"/>
    </xf>
    <xf numFmtId="0" fontId="10" fillId="5" borderId="0" xfId="0" applyFont="1" applyFill="1" applyAlignment="1" applyProtection="1">
      <alignment horizontal="left" vertical="center"/>
    </xf>
    <xf numFmtId="0" fontId="11" fillId="5" borderId="0" xfId="0" applyFont="1" applyFill="1" applyBorder="1" applyAlignment="1" applyProtection="1">
      <alignment vertical="center"/>
    </xf>
    <xf numFmtId="0" fontId="4" fillId="5" borderId="0" xfId="0" applyFont="1" applyFill="1" applyBorder="1" applyAlignment="1" applyProtection="1"/>
    <xf numFmtId="0" fontId="6" fillId="5" borderId="0" xfId="0" applyFont="1" applyFill="1" applyBorder="1" applyAlignment="1" applyProtection="1">
      <alignment vertical="center"/>
    </xf>
    <xf numFmtId="0" fontId="33" fillId="5" borderId="0" xfId="3" applyFont="1" applyFill="1" applyBorder="1" applyAlignment="1" applyProtection="1">
      <alignment horizontal="right" vertical="center"/>
    </xf>
    <xf numFmtId="0" fontId="34" fillId="5" borderId="0" xfId="3" applyFont="1" applyFill="1" applyBorder="1" applyAlignment="1" applyProtection="1">
      <alignment horizontal="right" vertical="top" wrapText="1"/>
    </xf>
    <xf numFmtId="0" fontId="4" fillId="2" borderId="7" xfId="0" applyFont="1" applyFill="1" applyBorder="1" applyProtection="1"/>
    <xf numFmtId="0" fontId="21" fillId="3" borderId="9" xfId="3" applyFont="1" applyFill="1" applyBorder="1" applyAlignment="1" applyProtection="1">
      <alignment horizontal="left" vertical="center"/>
    </xf>
    <xf numFmtId="0" fontId="26" fillId="3" borderId="9" xfId="3" applyFont="1" applyFill="1" applyBorder="1" applyAlignment="1" applyProtection="1">
      <alignment horizontal="left" vertical="center"/>
    </xf>
    <xf numFmtId="49" fontId="5" fillId="6" borderId="12" xfId="0" applyNumberFormat="1" applyFont="1" applyFill="1" applyBorder="1" applyAlignment="1" applyProtection="1">
      <alignment horizontal="center"/>
    </xf>
    <xf numFmtId="0" fontId="4" fillId="5" borderId="12" xfId="0" applyFont="1" applyFill="1" applyBorder="1" applyAlignment="1" applyProtection="1">
      <alignment horizontal="left" wrapText="1"/>
    </xf>
    <xf numFmtId="0" fontId="4" fillId="3" borderId="9" xfId="3" applyFont="1" applyFill="1" applyBorder="1" applyAlignment="1" applyProtection="1">
      <alignment horizontal="left" vertical="center"/>
    </xf>
    <xf numFmtId="0" fontId="17" fillId="3" borderId="9" xfId="3" applyFont="1" applyFill="1" applyBorder="1" applyAlignment="1" applyProtection="1">
      <alignment horizontal="left"/>
    </xf>
    <xf numFmtId="0" fontId="21" fillId="3" borderId="0" xfId="3" applyFont="1" applyFill="1" applyBorder="1" applyAlignment="1" applyProtection="1">
      <alignment horizontal="left" vertical="center"/>
    </xf>
    <xf numFmtId="0" fontId="4" fillId="3" borderId="0" xfId="3" applyFont="1" applyFill="1" applyBorder="1" applyAlignment="1" applyProtection="1">
      <alignment horizontal="left" vertical="center"/>
    </xf>
    <xf numFmtId="0" fontId="23" fillId="8" borderId="7" xfId="0" applyFont="1" applyFill="1" applyBorder="1" applyAlignment="1" applyProtection="1">
      <alignment horizontal="left" vertical="center"/>
    </xf>
    <xf numFmtId="0" fontId="4" fillId="2" borderId="11" xfId="0" applyFont="1" applyFill="1" applyBorder="1" applyProtection="1"/>
    <xf numFmtId="0" fontId="5" fillId="2" borderId="12" xfId="0" applyFont="1" applyFill="1" applyBorder="1" applyAlignment="1" applyProtection="1"/>
    <xf numFmtId="0" fontId="5" fillId="2" borderId="13" xfId="0" applyFont="1" applyFill="1" applyBorder="1" applyAlignment="1" applyProtection="1"/>
    <xf numFmtId="0" fontId="4" fillId="2" borderId="12" xfId="0" applyFont="1" applyFill="1" applyBorder="1" applyProtection="1"/>
    <xf numFmtId="0" fontId="16" fillId="5" borderId="15" xfId="1" applyFont="1" applyFill="1" applyBorder="1" applyAlignment="1" applyProtection="1">
      <alignment vertical="top"/>
    </xf>
    <xf numFmtId="0" fontId="16" fillId="5" borderId="9" xfId="3" applyFont="1" applyFill="1" applyBorder="1" applyAlignment="1" applyProtection="1">
      <alignment vertical="top"/>
    </xf>
    <xf numFmtId="0" fontId="4" fillId="5" borderId="7" xfId="0" applyFont="1" applyFill="1" applyBorder="1" applyProtection="1"/>
    <xf numFmtId="0" fontId="4" fillId="5" borderId="17" xfId="0" applyFont="1" applyFill="1" applyBorder="1" applyAlignment="1" applyProtection="1">
      <alignment horizontal="left" vertical="center" wrapText="1"/>
    </xf>
    <xf numFmtId="0" fontId="6" fillId="5" borderId="7" xfId="0" applyNumberFormat="1" applyFont="1" applyFill="1" applyBorder="1" applyAlignment="1" applyProtection="1">
      <alignment horizontal="left" vertical="center"/>
    </xf>
    <xf numFmtId="0" fontId="5" fillId="2" borderId="7" xfId="0" applyFont="1" applyFill="1" applyBorder="1" applyAlignment="1" applyProtection="1">
      <alignment vertical="center"/>
    </xf>
    <xf numFmtId="0" fontId="0" fillId="5" borderId="7" xfId="0" applyFill="1" applyBorder="1"/>
    <xf numFmtId="0" fontId="0" fillId="5" borderId="9" xfId="0" applyFill="1" applyBorder="1"/>
    <xf numFmtId="49" fontId="33" fillId="6" borderId="12" xfId="0" applyNumberFormat="1" applyFont="1" applyFill="1" applyBorder="1" applyAlignment="1" applyProtection="1">
      <alignment horizontal="center"/>
    </xf>
    <xf numFmtId="0" fontId="34" fillId="5" borderId="12" xfId="0" applyFont="1" applyFill="1" applyBorder="1" applyAlignment="1" applyProtection="1">
      <alignment horizontal="left" wrapText="1"/>
    </xf>
    <xf numFmtId="3" fontId="6" fillId="4" borderId="10" xfId="24" applyNumberFormat="1" applyFont="1" applyFill="1" applyBorder="1" applyAlignment="1" applyProtection="1">
      <alignment vertical="center" wrapText="1"/>
      <protection locked="0"/>
    </xf>
    <xf numFmtId="3" fontId="11" fillId="2" borderId="10" xfId="24" applyNumberFormat="1" applyFont="1" applyFill="1" applyBorder="1" applyAlignment="1" applyProtection="1">
      <alignment vertical="center" wrapText="1"/>
    </xf>
    <xf numFmtId="3" fontId="6" fillId="4" borderId="10" xfId="24" applyNumberFormat="1" applyFont="1" applyFill="1" applyBorder="1" applyAlignment="1" applyProtection="1">
      <alignment wrapText="1"/>
      <protection locked="0"/>
    </xf>
    <xf numFmtId="3" fontId="11" fillId="2" borderId="10" xfId="24" applyNumberFormat="1" applyFont="1" applyFill="1" applyBorder="1" applyAlignment="1" applyProtection="1">
      <alignment wrapText="1"/>
    </xf>
    <xf numFmtId="0" fontId="11" fillId="2" borderId="11" xfId="0" applyFont="1" applyFill="1" applyBorder="1" applyAlignment="1" applyProtection="1">
      <alignment vertical="center"/>
    </xf>
    <xf numFmtId="3" fontId="11" fillId="0" borderId="10" xfId="24" applyNumberFormat="1" applyFont="1" applyFill="1" applyBorder="1" applyAlignment="1" applyProtection="1">
      <alignment vertical="center" wrapText="1"/>
      <protection locked="0"/>
    </xf>
    <xf numFmtId="3" fontId="11" fillId="9" borderId="10" xfId="24" applyNumberFormat="1" applyFont="1" applyFill="1" applyBorder="1" applyAlignment="1" applyProtection="1">
      <alignment vertical="center"/>
    </xf>
    <xf numFmtId="0" fontId="5" fillId="8" borderId="13" xfId="0" applyFont="1" applyFill="1" applyBorder="1" applyAlignment="1" applyProtection="1">
      <alignment horizontal="right" vertical="center"/>
    </xf>
    <xf numFmtId="0" fontId="23" fillId="8" borderId="11" xfId="0" applyFont="1" applyFill="1" applyBorder="1" applyAlignment="1" applyProtection="1">
      <alignment horizontal="left" vertical="center"/>
    </xf>
    <xf numFmtId="0" fontId="46" fillId="8" borderId="20" xfId="0" applyFont="1" applyFill="1" applyBorder="1" applyAlignment="1" applyProtection="1">
      <alignment vertical="center"/>
    </xf>
    <xf numFmtId="49" fontId="11" fillId="10" borderId="18" xfId="0" applyNumberFormat="1" applyFont="1" applyFill="1" applyBorder="1" applyAlignment="1" applyProtection="1"/>
    <xf numFmtId="0" fontId="6" fillId="0" borderId="10" xfId="0" applyFont="1" applyFill="1" applyBorder="1" applyAlignment="1" applyProtection="1">
      <alignment horizontal="left" vertical="center"/>
    </xf>
    <xf numFmtId="0" fontId="6" fillId="0" borderId="10" xfId="0" applyFont="1" applyFill="1" applyBorder="1" applyAlignment="1" applyProtection="1">
      <alignment horizontal="left" vertical="center" wrapText="1"/>
    </xf>
    <xf numFmtId="0" fontId="47" fillId="5" borderId="0" xfId="0" applyFont="1" applyFill="1" applyBorder="1" applyAlignment="1" applyProtection="1">
      <alignment horizontal="left" vertical="center"/>
    </xf>
    <xf numFmtId="0" fontId="6" fillId="5" borderId="1" xfId="0" applyNumberFormat="1" applyFont="1" applyFill="1" applyBorder="1" applyAlignment="1" applyProtection="1">
      <alignment horizontal="left" vertical="center"/>
    </xf>
    <xf numFmtId="0" fontId="6" fillId="5" borderId="0" xfId="0" applyNumberFormat="1" applyFont="1" applyFill="1" applyBorder="1" applyAlignment="1" applyProtection="1">
      <alignment horizontal="left" vertical="center"/>
    </xf>
    <xf numFmtId="3" fontId="17" fillId="5" borderId="0" xfId="0" applyNumberFormat="1" applyFont="1" applyFill="1" applyBorder="1" applyAlignment="1" applyProtection="1">
      <alignment horizontal="right"/>
    </xf>
    <xf numFmtId="3" fontId="6" fillId="0" borderId="22" xfId="24" applyNumberFormat="1" applyFont="1" applyFill="1" applyBorder="1" applyAlignment="1" applyProtection="1">
      <alignment horizontal="right" vertical="center" wrapText="1"/>
    </xf>
    <xf numFmtId="0" fontId="6" fillId="5" borderId="0" xfId="3" applyFont="1" applyFill="1" applyAlignment="1" applyProtection="1">
      <alignment horizontal="left" vertical="center"/>
    </xf>
    <xf numFmtId="0" fontId="4" fillId="8" borderId="16" xfId="0" applyFont="1" applyFill="1" applyBorder="1" applyProtection="1"/>
    <xf numFmtId="0" fontId="4" fillId="8" borderId="7" xfId="0" applyFont="1" applyFill="1" applyBorder="1" applyProtection="1"/>
    <xf numFmtId="0" fontId="4" fillId="8" borderId="8" xfId="0" applyFont="1" applyFill="1" applyBorder="1" applyProtection="1"/>
    <xf numFmtId="0" fontId="4" fillId="8" borderId="13" xfId="0" applyFont="1" applyFill="1" applyBorder="1" applyAlignment="1" applyProtection="1">
      <alignment vertical="top" wrapText="1"/>
    </xf>
    <xf numFmtId="0" fontId="4" fillId="8" borderId="8" xfId="0" applyFont="1" applyFill="1" applyBorder="1" applyAlignment="1" applyProtection="1">
      <alignment vertical="top" wrapText="1"/>
    </xf>
    <xf numFmtId="0" fontId="6" fillId="5" borderId="0" xfId="0" applyNumberFormat="1" applyFont="1" applyFill="1" applyBorder="1" applyAlignment="1" applyProtection="1">
      <alignment vertical="center"/>
    </xf>
    <xf numFmtId="3" fontId="4" fillId="2" borderId="13" xfId="0" applyNumberFormat="1" applyFont="1" applyFill="1" applyBorder="1" applyAlignment="1" applyProtection="1">
      <alignment horizontal="right"/>
    </xf>
    <xf numFmtId="0" fontId="4" fillId="8" borderId="10" xfId="0" applyFont="1" applyFill="1" applyBorder="1" applyAlignment="1" applyProtection="1">
      <alignment vertical="top" wrapText="1"/>
    </xf>
    <xf numFmtId="49" fontId="5" fillId="10" borderId="15" xfId="0" applyNumberFormat="1" applyFont="1" applyFill="1" applyBorder="1" applyAlignment="1" applyProtection="1"/>
    <xf numFmtId="49" fontId="5" fillId="10" borderId="0" xfId="0" applyNumberFormat="1" applyFont="1" applyFill="1" applyBorder="1" applyAlignment="1" applyProtection="1"/>
    <xf numFmtId="3" fontId="4" fillId="5" borderId="10" xfId="24" applyNumberFormat="1" applyFont="1" applyFill="1" applyBorder="1" applyAlignment="1" applyProtection="1">
      <alignment vertical="center" wrapText="1"/>
    </xf>
    <xf numFmtId="0" fontId="23" fillId="7" borderId="23" xfId="0" applyFont="1" applyFill="1" applyBorder="1" applyAlignment="1">
      <alignment vertical="center"/>
    </xf>
    <xf numFmtId="0" fontId="5" fillId="8" borderId="24" xfId="0" applyFont="1" applyFill="1" applyBorder="1" applyAlignment="1" applyProtection="1">
      <alignment vertical="top" wrapText="1"/>
    </xf>
    <xf numFmtId="0" fontId="4" fillId="5" borderId="25" xfId="0" applyFont="1" applyFill="1" applyBorder="1" applyProtection="1"/>
    <xf numFmtId="3" fontId="10" fillId="5" borderId="24" xfId="0" applyNumberFormat="1" applyFont="1" applyFill="1" applyBorder="1" applyAlignment="1" applyProtection="1"/>
    <xf numFmtId="0" fontId="23" fillId="7" borderId="11" xfId="0" applyFont="1" applyFill="1" applyBorder="1" applyAlignment="1">
      <alignment horizontal="left" vertical="center"/>
    </xf>
    <xf numFmtId="0" fontId="23" fillId="7" borderId="12" xfId="0" applyFont="1" applyFill="1" applyBorder="1" applyAlignment="1">
      <alignment horizontal="left" vertical="center"/>
    </xf>
    <xf numFmtId="0" fontId="23" fillId="7" borderId="13" xfId="0" applyFont="1" applyFill="1" applyBorder="1" applyAlignment="1">
      <alignment horizontal="left" vertical="center"/>
    </xf>
    <xf numFmtId="0" fontId="5" fillId="2" borderId="11"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17" fillId="2" borderId="0" xfId="0" applyFont="1" applyFill="1" applyBorder="1" applyAlignment="1" applyProtection="1">
      <alignment horizontal="left" vertical="top" wrapText="1"/>
    </xf>
    <xf numFmtId="0" fontId="4" fillId="0" borderId="13"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23" fillId="7" borderId="29" xfId="0" applyFont="1" applyFill="1" applyBorder="1" applyAlignment="1">
      <alignment vertical="center"/>
    </xf>
    <xf numFmtId="0" fontId="23" fillId="7" borderId="30" xfId="0" applyFont="1" applyFill="1" applyBorder="1" applyAlignment="1">
      <alignment vertical="center"/>
    </xf>
    <xf numFmtId="0" fontId="2" fillId="8" borderId="31" xfId="0" applyFont="1" applyFill="1" applyBorder="1" applyAlignment="1">
      <alignment horizontal="right" vertical="top" wrapText="1"/>
    </xf>
    <xf numFmtId="0" fontId="2" fillId="8" borderId="32" xfId="0" applyFont="1" applyFill="1" applyBorder="1" applyAlignment="1">
      <alignment horizontal="right" vertical="top" wrapText="1"/>
    </xf>
    <xf numFmtId="0" fontId="2" fillId="8" borderId="33" xfId="0" applyFont="1" applyFill="1" applyBorder="1" applyAlignment="1">
      <alignment horizontal="right" vertical="top" wrapText="1"/>
    </xf>
    <xf numFmtId="3" fontId="2" fillId="4" borderId="18" xfId="0" applyNumberFormat="1" applyFont="1" applyFill="1" applyBorder="1" applyAlignment="1" applyProtection="1">
      <alignment horizontal="right" vertical="center"/>
      <protection locked="0"/>
    </xf>
    <xf numFmtId="3" fontId="2" fillId="4" borderId="10" xfId="0" applyNumberFormat="1" applyFont="1" applyFill="1" applyBorder="1" applyAlignment="1" applyProtection="1">
      <alignment horizontal="right" vertical="center"/>
      <protection locked="0"/>
    </xf>
    <xf numFmtId="3" fontId="2" fillId="4" borderId="38" xfId="0" applyNumberFormat="1" applyFont="1" applyFill="1" applyBorder="1" applyAlignment="1" applyProtection="1">
      <alignment horizontal="right" vertical="center"/>
      <protection locked="0"/>
    </xf>
    <xf numFmtId="0" fontId="2" fillId="0" borderId="40" xfId="0" applyFont="1" applyBorder="1" applyAlignment="1">
      <alignment vertical="center"/>
    </xf>
    <xf numFmtId="0" fontId="2" fillId="8" borderId="38" xfId="0" applyFont="1" applyFill="1" applyBorder="1" applyAlignment="1">
      <alignment horizontal="right" vertical="top" wrapText="1"/>
    </xf>
    <xf numFmtId="0" fontId="2" fillId="8" borderId="39" xfId="0" applyFont="1" applyFill="1" applyBorder="1" applyAlignment="1">
      <alignment horizontal="right" vertical="top" wrapText="1"/>
    </xf>
    <xf numFmtId="3" fontId="2" fillId="4" borderId="41" xfId="0" applyNumberFormat="1" applyFont="1" applyFill="1" applyBorder="1" applyAlignment="1" applyProtection="1">
      <alignment horizontal="right" vertical="center"/>
      <protection locked="0"/>
    </xf>
    <xf numFmtId="3" fontId="2" fillId="0" borderId="39" xfId="0" applyNumberFormat="1" applyFont="1" applyBorder="1" applyAlignment="1">
      <alignment horizontal="right" vertical="center"/>
    </xf>
    <xf numFmtId="0" fontId="23" fillId="7" borderId="45" xfId="0" applyFont="1" applyFill="1" applyBorder="1" applyAlignment="1">
      <alignment vertical="center"/>
    </xf>
    <xf numFmtId="0" fontId="23" fillId="7" borderId="46" xfId="0" applyFont="1" applyFill="1" applyBorder="1" applyAlignment="1">
      <alignment vertical="center"/>
    </xf>
    <xf numFmtId="0" fontId="50" fillId="8" borderId="38" xfId="0" applyFont="1" applyFill="1" applyBorder="1" applyAlignment="1">
      <alignment horizontal="left" vertical="top" wrapText="1"/>
    </xf>
    <xf numFmtId="9" fontId="2" fillId="4" borderId="41" xfId="0" applyNumberFormat="1" applyFont="1" applyFill="1" applyBorder="1" applyAlignment="1" applyProtection="1">
      <alignment horizontal="right" vertical="center"/>
      <protection locked="0"/>
    </xf>
    <xf numFmtId="1" fontId="2" fillId="4" borderId="41" xfId="0" applyNumberFormat="1" applyFont="1" applyFill="1" applyBorder="1" applyAlignment="1" applyProtection="1">
      <alignment horizontal="right" vertical="center"/>
      <protection locked="0"/>
    </xf>
    <xf numFmtId="0" fontId="19" fillId="0" borderId="40" xfId="0" applyFont="1" applyBorder="1" applyAlignment="1">
      <alignment horizontal="right" vertical="center"/>
    </xf>
    <xf numFmtId="0" fontId="6" fillId="0" borderId="40" xfId="0" applyFont="1" applyFill="1" applyBorder="1" applyAlignment="1" applyProtection="1">
      <alignment vertical="center"/>
    </xf>
    <xf numFmtId="0" fontId="50" fillId="8" borderId="38" xfId="0" applyFont="1" applyFill="1" applyBorder="1" applyAlignment="1">
      <alignment vertical="top" wrapText="1"/>
    </xf>
    <xf numFmtId="9" fontId="2" fillId="4" borderId="18" xfId="0" applyNumberFormat="1" applyFont="1" applyFill="1" applyBorder="1" applyAlignment="1" applyProtection="1">
      <alignment horizontal="right" vertical="center"/>
      <protection locked="0"/>
    </xf>
    <xf numFmtId="9" fontId="2" fillId="4" borderId="10" xfId="0" applyNumberFormat="1" applyFont="1" applyFill="1" applyBorder="1" applyAlignment="1" applyProtection="1">
      <alignment horizontal="right" vertical="center"/>
      <protection locked="0"/>
    </xf>
    <xf numFmtId="1" fontId="2" fillId="4" borderId="38" xfId="0" applyNumberFormat="1" applyFont="1" applyFill="1" applyBorder="1" applyAlignment="1" applyProtection="1">
      <alignment horizontal="right" vertical="center"/>
      <protection locked="0"/>
    </xf>
    <xf numFmtId="3" fontId="2" fillId="0" borderId="57" xfId="0" applyNumberFormat="1" applyFont="1" applyFill="1" applyBorder="1" applyAlignment="1">
      <alignment horizontal="right" vertical="center"/>
    </xf>
    <xf numFmtId="0" fontId="14" fillId="0" borderId="56" xfId="0" applyFont="1" applyFill="1" applyBorder="1" applyAlignment="1" applyProtection="1">
      <alignment horizontal="left" vertical="center"/>
    </xf>
    <xf numFmtId="0" fontId="6" fillId="0" borderId="56" xfId="0" applyFont="1" applyFill="1" applyBorder="1" applyAlignment="1" applyProtection="1">
      <alignment vertical="center"/>
    </xf>
    <xf numFmtId="3" fontId="19" fillId="0" borderId="60" xfId="0" applyNumberFormat="1" applyFont="1" applyFill="1" applyBorder="1" applyAlignment="1">
      <alignment horizontal="right" vertical="center"/>
    </xf>
    <xf numFmtId="0" fontId="23" fillId="0" borderId="0" xfId="0" applyFont="1" applyFill="1" applyBorder="1" applyAlignment="1">
      <alignment horizontal="left" vertical="center"/>
    </xf>
    <xf numFmtId="0" fontId="23" fillId="7" borderId="61" xfId="0" applyFont="1" applyFill="1" applyBorder="1" applyAlignment="1">
      <alignment vertical="center"/>
    </xf>
    <xf numFmtId="0" fontId="14" fillId="0" borderId="40" xfId="0" applyFont="1" applyFill="1" applyBorder="1" applyAlignment="1" applyProtection="1">
      <alignment horizontal="left" vertical="center"/>
    </xf>
    <xf numFmtId="0" fontId="6" fillId="0" borderId="60" xfId="0" applyFont="1" applyFill="1" applyBorder="1" applyAlignment="1" applyProtection="1">
      <alignment vertical="center"/>
    </xf>
    <xf numFmtId="0" fontId="19" fillId="0" borderId="40" xfId="0" applyFont="1" applyBorder="1" applyAlignment="1">
      <alignment horizontal="left" vertical="center"/>
    </xf>
    <xf numFmtId="3" fontId="19" fillId="0" borderId="62" xfId="0" applyNumberFormat="1" applyFont="1" applyBorder="1" applyAlignment="1">
      <alignment horizontal="right" vertical="center"/>
    </xf>
    <xf numFmtId="3" fontId="19" fillId="0" borderId="60" xfId="0" applyNumberFormat="1" applyFont="1" applyBorder="1" applyAlignment="1">
      <alignment horizontal="right" vertical="center"/>
    </xf>
    <xf numFmtId="0" fontId="19" fillId="0" borderId="34" xfId="0" applyFont="1" applyBorder="1" applyAlignment="1">
      <alignment horizontal="left" vertical="center"/>
    </xf>
    <xf numFmtId="3" fontId="2" fillId="4" borderId="35" xfId="0" applyNumberFormat="1" applyFont="1" applyFill="1" applyBorder="1" applyAlignment="1" applyProtection="1">
      <alignment horizontal="right" vertical="center"/>
      <protection locked="0"/>
    </xf>
    <xf numFmtId="3" fontId="2" fillId="4" borderId="36" xfId="0" applyNumberFormat="1" applyFont="1" applyFill="1" applyBorder="1" applyAlignment="1" applyProtection="1">
      <alignment horizontal="right" vertical="center"/>
      <protection locked="0"/>
    </xf>
    <xf numFmtId="3" fontId="2" fillId="4" borderId="39" xfId="0" applyNumberFormat="1" applyFont="1" applyFill="1" applyBorder="1" applyAlignment="1" applyProtection="1">
      <alignment horizontal="right" vertical="center"/>
      <protection locked="0"/>
    </xf>
    <xf numFmtId="3" fontId="2" fillId="4" borderId="44" xfId="0" applyNumberFormat="1" applyFont="1" applyFill="1" applyBorder="1" applyAlignment="1" applyProtection="1">
      <alignment horizontal="right" vertical="center"/>
      <protection locked="0"/>
    </xf>
    <xf numFmtId="0" fontId="0" fillId="0" borderId="0" xfId="0" applyFill="1" applyAlignment="1" applyProtection="1">
      <alignment wrapText="1"/>
      <protection locked="0"/>
    </xf>
    <xf numFmtId="3" fontId="5" fillId="2" borderId="13" xfId="0" applyNumberFormat="1" applyFont="1" applyFill="1" applyBorder="1" applyAlignment="1" applyProtection="1">
      <alignment horizontal="right" vertical="center"/>
    </xf>
    <xf numFmtId="3" fontId="4" fillId="2" borderId="13" xfId="0" applyNumberFormat="1" applyFont="1" applyFill="1" applyBorder="1" applyAlignment="1" applyProtection="1">
      <alignment horizontal="right" vertical="center"/>
    </xf>
    <xf numFmtId="3" fontId="2" fillId="0" borderId="64" xfId="0" applyNumberFormat="1" applyFont="1" applyBorder="1" applyAlignment="1">
      <alignment horizontal="right" vertical="center"/>
    </xf>
    <xf numFmtId="3" fontId="0" fillId="0" borderId="0" xfId="0" applyNumberFormat="1"/>
    <xf numFmtId="0" fontId="6" fillId="5" borderId="0" xfId="3" applyFont="1" applyFill="1" applyBorder="1" applyAlignment="1" applyProtection="1">
      <alignment vertical="top" wrapText="1"/>
    </xf>
    <xf numFmtId="0" fontId="16" fillId="5" borderId="0" xfId="3" applyFont="1" applyFill="1" applyAlignment="1" applyProtection="1">
      <alignment vertical="top"/>
    </xf>
    <xf numFmtId="0" fontId="6" fillId="5" borderId="0" xfId="3" applyFont="1" applyFill="1" applyAlignment="1" applyProtection="1">
      <alignment vertical="top" wrapText="1"/>
    </xf>
    <xf numFmtId="0" fontId="23" fillId="7" borderId="11" xfId="0" applyFont="1" applyFill="1" applyBorder="1" applyAlignment="1">
      <alignment horizontal="left" vertical="center"/>
    </xf>
    <xf numFmtId="0" fontId="23" fillId="7" borderId="12" xfId="0" applyFont="1" applyFill="1" applyBorder="1" applyAlignment="1">
      <alignment horizontal="left" vertical="center"/>
    </xf>
    <xf numFmtId="0" fontId="5" fillId="2" borderId="0" xfId="0" applyFont="1" applyFill="1" applyAlignment="1" applyProtection="1">
      <alignment horizontal="left" wrapText="1"/>
    </xf>
    <xf numFmtId="0" fontId="10" fillId="5" borderId="0" xfId="0" applyFont="1" applyFill="1" applyBorder="1" applyAlignment="1" applyProtection="1">
      <alignment horizontal="left" vertical="center"/>
    </xf>
    <xf numFmtId="0" fontId="6" fillId="5" borderId="0" xfId="0" applyNumberFormat="1" applyFont="1" applyFill="1" applyAlignment="1" applyProtection="1">
      <alignment horizontal="left" vertical="center"/>
    </xf>
    <xf numFmtId="0" fontId="19" fillId="5" borderId="0" xfId="0" applyFont="1" applyFill="1" applyAlignment="1" applyProtection="1">
      <alignment horizontal="left"/>
    </xf>
    <xf numFmtId="0" fontId="22" fillId="0" borderId="0" xfId="0" applyFont="1" applyFill="1" applyBorder="1" applyAlignment="1" applyProtection="1">
      <alignment horizontal="left" vertical="center"/>
    </xf>
    <xf numFmtId="3" fontId="22" fillId="0" borderId="0" xfId="0" applyNumberFormat="1" applyFont="1" applyFill="1" applyBorder="1" applyAlignment="1" applyProtection="1">
      <alignment horizontal="right" vertical="center"/>
    </xf>
    <xf numFmtId="0" fontId="5" fillId="2" borderId="7"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3" fontId="4" fillId="2" borderId="7" xfId="0" applyNumberFormat="1" applyFont="1" applyFill="1" applyBorder="1" applyAlignment="1" applyProtection="1">
      <alignment horizontal="right"/>
    </xf>
    <xf numFmtId="0" fontId="23" fillId="7" borderId="13" xfId="0" applyFont="1" applyFill="1" applyBorder="1" applyAlignment="1">
      <alignment vertical="center"/>
    </xf>
    <xf numFmtId="3" fontId="5" fillId="0" borderId="13" xfId="0" applyNumberFormat="1" applyFont="1" applyFill="1" applyBorder="1" applyAlignment="1">
      <alignment vertical="center"/>
    </xf>
    <xf numFmtId="3" fontId="6" fillId="0" borderId="0" xfId="24" applyNumberFormat="1" applyFont="1" applyFill="1" applyBorder="1" applyAlignment="1" applyProtection="1">
      <alignment horizontal="right" vertical="center" wrapText="1"/>
    </xf>
    <xf numFmtId="0" fontId="53" fillId="7" borderId="30" xfId="0" applyFont="1" applyFill="1" applyBorder="1" applyAlignment="1">
      <alignment vertical="center"/>
    </xf>
    <xf numFmtId="0" fontId="38" fillId="0" borderId="0" xfId="0" applyFont="1" applyFill="1" applyBorder="1" applyAlignment="1"/>
    <xf numFmtId="0" fontId="10" fillId="5" borderId="0" xfId="0" quotePrefix="1" applyFont="1" applyFill="1" applyBorder="1" applyAlignment="1" applyProtection="1">
      <alignment horizontal="left" vertical="center"/>
    </xf>
    <xf numFmtId="0" fontId="52" fillId="5" borderId="0" xfId="3" applyFont="1" applyFill="1" applyBorder="1" applyAlignment="1" applyProtection="1">
      <alignment vertical="top"/>
    </xf>
    <xf numFmtId="0" fontId="52" fillId="5" borderId="0" xfId="0" applyFont="1" applyFill="1" applyBorder="1" applyAlignment="1" applyProtection="1">
      <alignment horizontal="left" vertical="center"/>
    </xf>
    <xf numFmtId="0" fontId="52" fillId="5" borderId="0" xfId="0" applyNumberFormat="1" applyFont="1" applyFill="1" applyBorder="1" applyAlignment="1" applyProtection="1">
      <alignment horizontal="left" vertical="center"/>
    </xf>
    <xf numFmtId="3" fontId="53" fillId="7" borderId="30" xfId="0" applyNumberFormat="1" applyFont="1" applyFill="1" applyBorder="1" applyAlignment="1">
      <alignment vertical="center"/>
    </xf>
    <xf numFmtId="0" fontId="46" fillId="0" borderId="17" xfId="35" applyFont="1" applyFill="1" applyBorder="1" applyAlignment="1">
      <alignment vertical="center" wrapText="1"/>
    </xf>
    <xf numFmtId="0" fontId="11" fillId="0" borderId="17" xfId="35" applyFont="1" applyFill="1" applyBorder="1" applyAlignment="1">
      <alignment vertical="center" wrapText="1"/>
    </xf>
    <xf numFmtId="0" fontId="6" fillId="0" borderId="0" xfId="0" applyFont="1"/>
    <xf numFmtId="0" fontId="4" fillId="8" borderId="8" xfId="0" applyFont="1" applyFill="1" applyBorder="1" applyAlignment="1" applyProtection="1">
      <alignment horizontal="left" vertical="top" wrapText="1"/>
    </xf>
    <xf numFmtId="3" fontId="4" fillId="4" borderId="13" xfId="4" applyNumberFormat="1" applyFont="1" applyFill="1" applyBorder="1" applyAlignment="1" applyProtection="1">
      <alignment horizontal="right" vertical="center" wrapText="1"/>
      <protection locked="0"/>
    </xf>
    <xf numFmtId="3" fontId="4" fillId="2" borderId="13" xfId="4" applyNumberFormat="1" applyFont="1" applyFill="1" applyBorder="1" applyAlignment="1" applyProtection="1">
      <alignment horizontal="right" vertical="center" wrapText="1"/>
    </xf>
    <xf numFmtId="3" fontId="4" fillId="4" borderId="9" xfId="4" applyNumberFormat="1" applyFont="1" applyFill="1" applyBorder="1" applyAlignment="1" applyProtection="1">
      <alignment horizontal="right" vertical="center" wrapText="1"/>
      <protection locked="0"/>
    </xf>
    <xf numFmtId="3" fontId="5" fillId="2" borderId="13" xfId="4" applyNumberFormat="1" applyFont="1" applyFill="1" applyBorder="1" applyAlignment="1" applyProtection="1">
      <alignment horizontal="right" vertical="center"/>
    </xf>
    <xf numFmtId="3" fontId="4" fillId="4" borderId="13" xfId="0" applyNumberFormat="1" applyFont="1" applyFill="1" applyBorder="1" applyProtection="1">
      <protection locked="0"/>
    </xf>
    <xf numFmtId="0" fontId="4" fillId="4" borderId="2" xfId="0" applyNumberFormat="1" applyFont="1" applyFill="1" applyBorder="1" applyAlignment="1" applyProtection="1">
      <alignment vertical="center"/>
      <protection locked="0"/>
    </xf>
    <xf numFmtId="3" fontId="4" fillId="4" borderId="10" xfId="4" applyNumberFormat="1" applyFont="1" applyFill="1" applyBorder="1" applyAlignment="1" applyProtection="1">
      <alignment horizontal="right" vertical="center" wrapText="1"/>
      <protection locked="0"/>
    </xf>
    <xf numFmtId="3" fontId="5" fillId="2" borderId="13" xfId="4" applyNumberFormat="1" applyFont="1" applyFill="1" applyBorder="1" applyAlignment="1" applyProtection="1">
      <alignment horizontal="right" vertical="center" wrapText="1"/>
    </xf>
    <xf numFmtId="0" fontId="38" fillId="0" borderId="0" xfId="0" applyFont="1" applyFill="1" applyBorder="1" applyAlignment="1" applyProtection="1">
      <alignment vertical="center"/>
    </xf>
    <xf numFmtId="0" fontId="0" fillId="0" borderId="30" xfId="0" applyBorder="1" applyAlignment="1">
      <alignment vertical="center"/>
    </xf>
    <xf numFmtId="0" fontId="0" fillId="0" borderId="0" xfId="0" applyBorder="1" applyAlignment="1">
      <alignment vertical="center"/>
    </xf>
    <xf numFmtId="0" fontId="38" fillId="0" borderId="0" xfId="0" applyFont="1" applyFill="1" applyBorder="1" applyAlignment="1"/>
    <xf numFmtId="0" fontId="4" fillId="4" borderId="0" xfId="0" applyFont="1" applyFill="1" applyBorder="1" applyProtection="1"/>
    <xf numFmtId="0" fontId="19" fillId="0" borderId="0" xfId="0" applyFont="1" applyBorder="1" applyAlignment="1">
      <alignment vertical="center"/>
    </xf>
    <xf numFmtId="3" fontId="28" fillId="0" borderId="0" xfId="0" applyNumberFormat="1" applyFont="1" applyFill="1" applyBorder="1" applyAlignment="1">
      <alignment horizontal="right" vertical="center"/>
    </xf>
    <xf numFmtId="0" fontId="23" fillId="0" borderId="34" xfId="0" applyFont="1" applyFill="1" applyBorder="1" applyAlignment="1">
      <alignment horizontal="left" vertical="center"/>
    </xf>
    <xf numFmtId="0" fontId="19" fillId="0" borderId="0" xfId="0" applyFont="1" applyFill="1" applyBorder="1" applyAlignment="1">
      <alignment vertical="center" wrapText="1"/>
    </xf>
    <xf numFmtId="0" fontId="0" fillId="0" borderId="0" xfId="0" applyFill="1" applyAlignment="1">
      <alignment vertical="center" wrapText="1"/>
    </xf>
    <xf numFmtId="3" fontId="28" fillId="0" borderId="30" xfId="0" applyNumberFormat="1" applyFont="1" applyFill="1" applyBorder="1" applyAlignment="1">
      <alignment horizontal="right" vertical="center"/>
    </xf>
    <xf numFmtId="0" fontId="38" fillId="0" borderId="15" xfId="0" applyFont="1" applyFill="1" applyBorder="1" applyAlignment="1" applyProtection="1">
      <alignment vertical="center"/>
    </xf>
    <xf numFmtId="0" fontId="19" fillId="0" borderId="7" xfId="0" applyFont="1" applyFill="1" applyBorder="1" applyAlignment="1">
      <alignment vertical="center" wrapText="1"/>
    </xf>
    <xf numFmtId="0" fontId="0" fillId="0" borderId="7" xfId="0" applyFill="1" applyBorder="1" applyAlignment="1">
      <alignment vertical="center" wrapText="1"/>
    </xf>
    <xf numFmtId="0" fontId="0" fillId="0" borderId="0" xfId="0" applyFill="1" applyBorder="1" applyAlignment="1">
      <alignment vertical="center" wrapText="1"/>
    </xf>
    <xf numFmtId="0" fontId="19" fillId="8" borderId="32" xfId="0" applyFont="1" applyFill="1" applyBorder="1" applyAlignment="1">
      <alignment horizontal="left" wrapText="1"/>
    </xf>
    <xf numFmtId="0" fontId="0" fillId="0" borderId="0" xfId="0" applyFill="1"/>
    <xf numFmtId="0" fontId="4" fillId="8" borderId="12" xfId="0" applyFont="1" applyFill="1" applyBorder="1" applyAlignment="1" applyProtection="1">
      <alignment vertical="top" wrapText="1"/>
    </xf>
    <xf numFmtId="3" fontId="4" fillId="4" borderId="12" xfId="24" applyNumberFormat="1" applyFont="1" applyFill="1" applyBorder="1" applyAlignment="1" applyProtection="1">
      <alignment horizontal="right" vertical="center" wrapText="1"/>
      <protection locked="0"/>
    </xf>
    <xf numFmtId="3" fontId="4" fillId="4" borderId="11" xfId="24" applyNumberFormat="1" applyFont="1" applyFill="1" applyBorder="1" applyAlignment="1" applyProtection="1">
      <alignment horizontal="right" vertical="center" wrapText="1"/>
      <protection locked="0"/>
    </xf>
    <xf numFmtId="3" fontId="4" fillId="4" borderId="7" xfId="24" applyNumberFormat="1" applyFont="1" applyFill="1" applyBorder="1" applyAlignment="1" applyProtection="1">
      <alignment horizontal="right" vertical="center" wrapText="1"/>
      <protection locked="0"/>
    </xf>
    <xf numFmtId="3" fontId="4" fillId="4" borderId="12" xfId="24" applyNumberFormat="1" applyFont="1" applyFill="1" applyBorder="1" applyAlignment="1" applyProtection="1">
      <alignment horizontal="right" wrapText="1"/>
      <protection locked="0"/>
    </xf>
    <xf numFmtId="3" fontId="5" fillId="2" borderId="12" xfId="24" applyNumberFormat="1" applyFont="1" applyFill="1" applyBorder="1" applyAlignment="1" applyProtection="1">
      <alignment horizontal="right" vertical="center"/>
    </xf>
    <xf numFmtId="0" fontId="4" fillId="8" borderId="66" xfId="0" applyFont="1" applyFill="1" applyBorder="1" applyAlignment="1" applyProtection="1">
      <alignment vertical="top" wrapText="1"/>
    </xf>
    <xf numFmtId="0" fontId="4" fillId="2" borderId="67" xfId="0" applyFont="1" applyFill="1" applyBorder="1" applyProtection="1"/>
    <xf numFmtId="3" fontId="5" fillId="2" borderId="69" xfId="24" applyNumberFormat="1" applyFont="1" applyFill="1" applyBorder="1" applyAlignment="1" applyProtection="1">
      <alignment horizontal="right" vertical="center"/>
    </xf>
    <xf numFmtId="3" fontId="4" fillId="5" borderId="70" xfId="24" applyNumberFormat="1" applyFont="1" applyFill="1" applyBorder="1" applyAlignment="1" applyProtection="1">
      <alignment horizontal="right" vertical="center" wrapText="1"/>
    </xf>
    <xf numFmtId="3" fontId="4" fillId="4" borderId="20" xfId="24" applyNumberFormat="1" applyFont="1" applyFill="1" applyBorder="1" applyAlignment="1" applyProtection="1">
      <alignment vertical="center" wrapText="1"/>
      <protection locked="0"/>
    </xf>
    <xf numFmtId="3" fontId="5" fillId="5" borderId="72" xfId="24" applyNumberFormat="1" applyFont="1" applyFill="1" applyBorder="1" applyAlignment="1" applyProtection="1">
      <alignment vertical="center" wrapText="1"/>
    </xf>
    <xf numFmtId="0" fontId="6" fillId="5" borderId="71" xfId="0" applyNumberFormat="1" applyFont="1" applyFill="1" applyBorder="1" applyAlignment="1" applyProtection="1">
      <alignment horizontal="left" vertical="center"/>
    </xf>
    <xf numFmtId="0" fontId="22" fillId="0" borderId="0" xfId="0" applyFont="1" applyFill="1" applyBorder="1" applyAlignment="1"/>
    <xf numFmtId="0" fontId="4" fillId="4" borderId="0" xfId="0" applyFont="1" applyFill="1"/>
    <xf numFmtId="0" fontId="17" fillId="0" borderId="0" xfId="0" applyFont="1" applyFill="1" applyAlignment="1" applyProtection="1">
      <alignment vertical="top"/>
    </xf>
    <xf numFmtId="3" fontId="10" fillId="5" borderId="74" xfId="0" applyNumberFormat="1" applyFont="1" applyFill="1" applyBorder="1" applyAlignment="1" applyProtection="1"/>
    <xf numFmtId="3" fontId="10" fillId="5" borderId="73" xfId="0" applyNumberFormat="1" applyFont="1" applyFill="1" applyBorder="1" applyAlignment="1" applyProtection="1">
      <alignment vertical="center"/>
    </xf>
    <xf numFmtId="0" fontId="4" fillId="5" borderId="0" xfId="0" applyFont="1" applyFill="1"/>
    <xf numFmtId="0" fontId="6" fillId="5" borderId="0" xfId="0" applyFont="1" applyFill="1" applyAlignment="1">
      <alignment vertical="center"/>
    </xf>
    <xf numFmtId="0" fontId="4" fillId="5" borderId="0" xfId="0" applyFont="1" applyFill="1" applyAlignment="1">
      <alignment vertical="top"/>
    </xf>
    <xf numFmtId="3" fontId="4" fillId="0" borderId="68" xfId="24" applyNumberFormat="1" applyFont="1" applyFill="1" applyBorder="1" applyAlignment="1" applyProtection="1">
      <alignment horizontal="right" vertical="center" wrapText="1"/>
    </xf>
    <xf numFmtId="3" fontId="4" fillId="0" borderId="67" xfId="24" applyNumberFormat="1" applyFont="1" applyFill="1" applyBorder="1" applyAlignment="1" applyProtection="1">
      <alignment horizontal="right" vertical="center" wrapText="1"/>
    </xf>
    <xf numFmtId="0" fontId="17" fillId="2" borderId="0" xfId="0" applyFont="1" applyFill="1" applyProtection="1"/>
    <xf numFmtId="0" fontId="38" fillId="0" borderId="0" xfId="0" applyFont="1"/>
    <xf numFmtId="0" fontId="5" fillId="0" borderId="1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36" fillId="0" borderId="0" xfId="1" applyFont="1" applyFill="1" applyBorder="1" applyAlignment="1" applyProtection="1">
      <alignment vertical="top"/>
    </xf>
    <xf numFmtId="3" fontId="4" fillId="4" borderId="13" xfId="0" applyNumberFormat="1" applyFont="1" applyFill="1" applyBorder="1" applyAlignment="1" applyProtection="1">
      <alignment horizontal="right"/>
    </xf>
    <xf numFmtId="3" fontId="6" fillId="4" borderId="22" xfId="24" applyNumberFormat="1" applyFont="1" applyFill="1" applyBorder="1" applyAlignment="1" applyProtection="1">
      <alignment horizontal="right" vertical="center" wrapText="1"/>
    </xf>
    <xf numFmtId="3" fontId="5" fillId="5" borderId="12" xfId="24" applyNumberFormat="1" applyFont="1" applyFill="1" applyBorder="1" applyAlignment="1" applyProtection="1">
      <alignment vertical="center" wrapText="1"/>
    </xf>
    <xf numFmtId="0" fontId="6" fillId="5" borderId="15" xfId="0" applyNumberFormat="1" applyFont="1" applyFill="1" applyBorder="1" applyAlignment="1" applyProtection="1">
      <alignment horizontal="left" vertical="center"/>
    </xf>
    <xf numFmtId="3" fontId="5" fillId="5" borderId="10" xfId="24" applyNumberFormat="1" applyFont="1" applyFill="1" applyBorder="1" applyAlignment="1" applyProtection="1">
      <alignment vertical="center" wrapText="1"/>
    </xf>
    <xf numFmtId="0" fontId="5" fillId="0" borderId="7" xfId="0" applyFont="1" applyFill="1" applyBorder="1" applyAlignment="1" applyProtection="1">
      <alignment horizontal="left" vertical="center" wrapText="1"/>
    </xf>
    <xf numFmtId="3" fontId="11" fillId="0" borderId="10" xfId="24" applyNumberFormat="1" applyFont="1" applyFill="1" applyBorder="1" applyAlignment="1" applyProtection="1">
      <alignment horizontal="right" vertical="center" wrapText="1"/>
    </xf>
    <xf numFmtId="3" fontId="4" fillId="0" borderId="20" xfId="24" applyNumberFormat="1" applyFont="1" applyFill="1" applyBorder="1" applyAlignment="1" applyProtection="1">
      <alignment vertical="center" wrapText="1"/>
    </xf>
    <xf numFmtId="0" fontId="4" fillId="4" borderId="0" xfId="0" applyFont="1" applyFill="1" applyBorder="1" applyAlignment="1" applyProtection="1">
      <alignment vertical="center"/>
      <protection locked="0"/>
    </xf>
    <xf numFmtId="0" fontId="6" fillId="5" borderId="0" xfId="3" applyFont="1" applyFill="1" applyBorder="1" applyAlignment="1" applyProtection="1">
      <alignment vertical="top" wrapText="1"/>
    </xf>
    <xf numFmtId="0" fontId="33" fillId="5" borderId="0" xfId="3" applyFont="1" applyFill="1" applyBorder="1" applyAlignment="1" applyProtection="1">
      <alignment vertical="top"/>
    </xf>
    <xf numFmtId="0" fontId="6" fillId="5" borderId="0" xfId="3" applyFont="1" applyFill="1" applyAlignment="1" applyProtection="1">
      <alignment vertical="top" wrapText="1"/>
    </xf>
    <xf numFmtId="0" fontId="11" fillId="5" borderId="0" xfId="1" applyFont="1" applyFill="1" applyBorder="1" applyAlignment="1" applyProtection="1">
      <alignment vertical="top" wrapText="1"/>
    </xf>
    <xf numFmtId="0" fontId="6" fillId="0" borderId="0" xfId="3" applyFont="1" applyFill="1" applyAlignment="1" applyProtection="1">
      <alignment vertical="top" wrapText="1"/>
    </xf>
    <xf numFmtId="0" fontId="46" fillId="7" borderId="11" xfId="35" applyFont="1" applyFill="1" applyBorder="1" applyAlignment="1">
      <alignment vertical="center" wrapText="1"/>
    </xf>
    <xf numFmtId="0" fontId="11" fillId="7" borderId="13" xfId="35" applyFont="1" applyFill="1" applyBorder="1" applyAlignment="1">
      <alignment vertical="center" wrapText="1"/>
    </xf>
    <xf numFmtId="0" fontId="6" fillId="0" borderId="0" xfId="3" applyFont="1" applyFill="1" applyAlignment="1" applyProtection="1">
      <alignment vertical="top"/>
    </xf>
    <xf numFmtId="0" fontId="0" fillId="0" borderId="0" xfId="0" applyAlignment="1">
      <alignment vertical="top" wrapText="1"/>
    </xf>
    <xf numFmtId="0" fontId="10" fillId="5" borderId="0" xfId="3" applyFont="1" applyFill="1" applyBorder="1" applyAlignment="1" applyProtection="1">
      <alignment horizontal="left" vertical="center"/>
    </xf>
    <xf numFmtId="0" fontId="10" fillId="5" borderId="0" xfId="3" applyFont="1" applyFill="1" applyBorder="1" applyAlignment="1" applyProtection="1">
      <alignment vertical="center"/>
    </xf>
    <xf numFmtId="0" fontId="6" fillId="5" borderId="0" xfId="1" applyFont="1" applyFill="1" applyBorder="1" applyAlignment="1" applyProtection="1">
      <alignment vertical="top" wrapText="1"/>
    </xf>
    <xf numFmtId="0" fontId="46" fillId="7" borderId="0" xfId="35" applyFont="1" applyFill="1" applyAlignment="1">
      <alignment vertical="center" wrapText="1"/>
    </xf>
    <xf numFmtId="0" fontId="11" fillId="7" borderId="0" xfId="35" applyFont="1" applyFill="1" applyAlignment="1">
      <alignment vertical="center" wrapText="1"/>
    </xf>
    <xf numFmtId="0" fontId="4" fillId="5" borderId="0" xfId="3" applyFont="1" applyFill="1" applyAlignment="1" applyProtection="1">
      <alignment horizontal="left" vertical="top" wrapText="1"/>
    </xf>
    <xf numFmtId="0" fontId="11" fillId="0" borderId="0" xfId="0" applyFont="1" applyAlignment="1">
      <alignment vertical="top" wrapText="1"/>
    </xf>
    <xf numFmtId="0" fontId="6" fillId="0" borderId="17" xfId="3" applyFont="1" applyFill="1" applyBorder="1" applyAlignment="1" applyProtection="1">
      <alignment vertical="top"/>
    </xf>
    <xf numFmtId="0" fontId="6" fillId="0" borderId="0" xfId="0" applyFont="1" applyAlignment="1">
      <alignment vertical="top" wrapText="1"/>
    </xf>
    <xf numFmtId="0" fontId="46" fillId="7" borderId="16" xfId="35" applyFont="1" applyFill="1" applyBorder="1" applyAlignment="1">
      <alignment vertical="center" wrapText="1"/>
    </xf>
    <xf numFmtId="0" fontId="11" fillId="7" borderId="8" xfId="35" applyFont="1" applyFill="1" applyBorder="1" applyAlignment="1">
      <alignment vertical="center" wrapText="1"/>
    </xf>
    <xf numFmtId="0" fontId="6" fillId="5" borderId="0" xfId="3" applyFont="1" applyFill="1" applyAlignment="1" applyProtection="1">
      <alignment horizontal="left" vertical="top" wrapText="1"/>
    </xf>
    <xf numFmtId="0" fontId="6" fillId="5" borderId="0" xfId="3" applyFont="1" applyFill="1" applyBorder="1" applyAlignment="1" applyProtection="1">
      <alignment horizontal="left" vertical="top" wrapText="1"/>
    </xf>
    <xf numFmtId="0" fontId="46" fillId="7" borderId="17" xfId="35" applyFont="1" applyFill="1" applyBorder="1" applyAlignment="1">
      <alignment vertical="center" wrapText="1"/>
    </xf>
    <xf numFmtId="0" fontId="11" fillId="7" borderId="17" xfId="35" applyFont="1" applyFill="1" applyBorder="1" applyAlignment="1">
      <alignment vertical="center" wrapText="1"/>
    </xf>
    <xf numFmtId="0" fontId="0" fillId="0" borderId="0" xfId="0" applyBorder="1" applyAlignment="1">
      <alignment vertical="top" wrapText="1"/>
    </xf>
    <xf numFmtId="0" fontId="16" fillId="5" borderId="0" xfId="3" applyFont="1" applyFill="1" applyAlignment="1" applyProtection="1">
      <alignment vertical="top"/>
    </xf>
    <xf numFmtId="0" fontId="6" fillId="5" borderId="0" xfId="3" quotePrefix="1" applyFont="1" applyFill="1" applyBorder="1" applyAlignment="1" applyProtection="1">
      <alignment vertical="top" wrapText="1"/>
    </xf>
    <xf numFmtId="0" fontId="6" fillId="5" borderId="7" xfId="1" applyFont="1" applyFill="1" applyBorder="1" applyAlignment="1" applyProtection="1">
      <alignment vertical="top" wrapText="1"/>
    </xf>
    <xf numFmtId="0" fontId="11" fillId="5" borderId="0" xfId="3" applyFont="1" applyFill="1" applyBorder="1" applyAlignment="1" applyProtection="1">
      <alignment vertical="top" wrapText="1"/>
    </xf>
    <xf numFmtId="0" fontId="48" fillId="5" borderId="0" xfId="1" applyFont="1" applyFill="1" applyBorder="1" applyAlignment="1" applyProtection="1">
      <alignment vertical="top" wrapText="1"/>
    </xf>
    <xf numFmtId="0" fontId="11" fillId="5" borderId="0" xfId="1" applyFont="1" applyFill="1" applyAlignment="1" applyProtection="1">
      <alignment vertical="top" wrapText="1"/>
    </xf>
    <xf numFmtId="0" fontId="6" fillId="5" borderId="0" xfId="1" applyFont="1" applyFill="1" applyAlignment="1" applyProtection="1">
      <alignment vertical="top" wrapText="1"/>
    </xf>
    <xf numFmtId="0" fontId="48" fillId="5" borderId="0" xfId="3" applyFont="1" applyFill="1" applyBorder="1" applyAlignment="1" applyProtection="1">
      <alignment vertical="top" wrapText="1"/>
    </xf>
    <xf numFmtId="0" fontId="4" fillId="0" borderId="15"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9"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4" borderId="0" xfId="0" applyFont="1" applyFill="1" applyBorder="1" applyAlignment="1" applyProtection="1">
      <alignment vertical="center"/>
      <protection locked="0"/>
    </xf>
    <xf numFmtId="0" fontId="4" fillId="0" borderId="0" xfId="0" applyFont="1" applyProtection="1"/>
    <xf numFmtId="0" fontId="4" fillId="4" borderId="0" xfId="0" applyFont="1" applyFill="1" applyAlignment="1" applyProtection="1">
      <alignment vertical="center"/>
      <protection locked="0"/>
    </xf>
    <xf numFmtId="14" fontId="4" fillId="4" borderId="1" xfId="0" applyNumberFormat="1" applyFont="1" applyFill="1" applyBorder="1" applyAlignment="1" applyProtection="1">
      <alignment horizontal="left" vertical="center"/>
      <protection locked="0"/>
    </xf>
    <xf numFmtId="14" fontId="4" fillId="4" borderId="0" xfId="0" applyNumberFormat="1" applyFont="1" applyFill="1" applyBorder="1" applyAlignment="1" applyProtection="1">
      <alignment horizontal="left" vertical="center"/>
      <protection locked="0"/>
    </xf>
    <xf numFmtId="0" fontId="4" fillId="2" borderId="0" xfId="0" applyFont="1" applyFill="1" applyAlignment="1" applyProtection="1">
      <alignment wrapText="1"/>
    </xf>
    <xf numFmtId="0" fontId="4" fillId="4" borderId="4" xfId="0"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23" fillId="7" borderId="11" xfId="0" applyFont="1" applyFill="1" applyBorder="1" applyAlignment="1">
      <alignment horizontal="left" vertical="center"/>
    </xf>
    <xf numFmtId="0" fontId="23" fillId="7" borderId="12" xfId="0" applyFont="1" applyFill="1" applyBorder="1" applyAlignment="1">
      <alignment horizontal="left" vertical="center"/>
    </xf>
    <xf numFmtId="0" fontId="23" fillId="7" borderId="13" xfId="0" applyFont="1" applyFill="1" applyBorder="1" applyAlignment="1">
      <alignment horizontal="left" vertical="center"/>
    </xf>
    <xf numFmtId="0" fontId="4" fillId="4" borderId="0" xfId="0" applyFont="1" applyFill="1" applyAlignment="1" applyProtection="1">
      <alignment horizontal="left" vertical="top" wrapText="1"/>
      <protection locked="0"/>
    </xf>
    <xf numFmtId="0" fontId="23" fillId="7" borderId="11" xfId="0" applyFont="1" applyFill="1" applyBorder="1" applyAlignment="1">
      <alignment horizontal="left" vertical="center" wrapText="1"/>
    </xf>
    <xf numFmtId="0" fontId="23" fillId="7" borderId="12" xfId="0" applyFont="1" applyFill="1" applyBorder="1" applyAlignment="1">
      <alignment horizontal="left" vertical="center" wrapText="1"/>
    </xf>
    <xf numFmtId="0" fontId="23" fillId="7" borderId="13" xfId="0" applyFont="1" applyFill="1" applyBorder="1" applyAlignment="1">
      <alignment horizontal="left" vertical="center" wrapText="1"/>
    </xf>
    <xf numFmtId="0" fontId="0" fillId="4" borderId="0" xfId="0" applyFill="1" applyAlignment="1" applyProtection="1">
      <alignment horizontal="left" vertical="top" wrapText="1"/>
      <protection locked="0"/>
    </xf>
    <xf numFmtId="0" fontId="18" fillId="0" borderId="0" xfId="0" applyFont="1" applyAlignment="1" applyProtection="1">
      <alignment horizontal="left"/>
    </xf>
    <xf numFmtId="0" fontId="6" fillId="4" borderId="0" xfId="0" applyNumberFormat="1" applyFont="1" applyFill="1" applyAlignment="1" applyProtection="1">
      <alignment horizontal="left" vertical="center"/>
      <protection locked="0"/>
    </xf>
    <xf numFmtId="0" fontId="5" fillId="2" borderId="0" xfId="0" applyFont="1" applyFill="1" applyAlignment="1" applyProtection="1">
      <alignment horizontal="left" vertical="center" wrapText="1"/>
    </xf>
    <xf numFmtId="0" fontId="52" fillId="2" borderId="0" xfId="0" applyFont="1" applyFill="1" applyAlignment="1" applyProtection="1">
      <alignment horizontal="left" vertical="center" wrapText="1" indent="1"/>
    </xf>
    <xf numFmtId="0" fontId="5" fillId="2" borderId="0" xfId="0" applyFont="1" applyFill="1" applyAlignment="1" applyProtection="1">
      <alignment horizontal="left" wrapText="1"/>
    </xf>
    <xf numFmtId="0" fontId="2" fillId="0" borderId="0" xfId="0" applyFont="1" applyAlignment="1" applyProtection="1">
      <alignment horizontal="left"/>
    </xf>
    <xf numFmtId="0" fontId="4" fillId="2" borderId="17"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6" fillId="4" borderId="1" xfId="0" applyNumberFormat="1" applyFont="1" applyFill="1" applyBorder="1" applyAlignment="1" applyProtection="1">
      <alignment horizontal="left" vertical="center"/>
      <protection locked="0"/>
    </xf>
    <xf numFmtId="0" fontId="6" fillId="4" borderId="0" xfId="0" applyNumberFormat="1" applyFont="1" applyFill="1" applyBorder="1" applyAlignment="1" applyProtection="1">
      <alignment horizontal="left" vertical="center"/>
      <protection locked="0"/>
    </xf>
    <xf numFmtId="0" fontId="23" fillId="8" borderId="19" xfId="0" applyFont="1" applyFill="1" applyBorder="1" applyAlignment="1" applyProtection="1">
      <alignment horizontal="center" vertical="center"/>
    </xf>
    <xf numFmtId="0" fontId="23" fillId="8" borderId="17" xfId="0" applyFont="1" applyFill="1" applyBorder="1" applyAlignment="1" applyProtection="1">
      <alignment horizontal="center" vertical="center"/>
    </xf>
    <xf numFmtId="0" fontId="23" fillId="8" borderId="14" xfId="0" applyFont="1" applyFill="1" applyBorder="1" applyAlignment="1" applyProtection="1">
      <alignment horizontal="center" vertical="center"/>
    </xf>
    <xf numFmtId="0" fontId="5" fillId="8" borderId="0" xfId="0" applyFont="1" applyFill="1" applyBorder="1" applyAlignment="1" applyProtection="1">
      <alignment horizontal="left" vertical="center"/>
    </xf>
    <xf numFmtId="0" fontId="5" fillId="8" borderId="9" xfId="0" applyFont="1" applyFill="1" applyBorder="1" applyAlignment="1" applyProtection="1">
      <alignment horizontal="left" vertical="center"/>
    </xf>
    <xf numFmtId="0" fontId="2" fillId="8" borderId="16" xfId="0" applyFont="1" applyFill="1" applyBorder="1" applyAlignment="1">
      <alignment horizontal="center" vertical="top" wrapText="1"/>
    </xf>
    <xf numFmtId="0" fontId="2" fillId="8" borderId="7" xfId="0" applyFont="1" applyFill="1" applyBorder="1" applyAlignment="1">
      <alignment horizontal="center" vertical="top" wrapText="1"/>
    </xf>
    <xf numFmtId="0" fontId="2" fillId="8" borderId="8" xfId="0" applyFont="1" applyFill="1" applyBorder="1" applyAlignment="1">
      <alignment horizontal="center" vertical="top" wrapText="1"/>
    </xf>
    <xf numFmtId="0" fontId="4" fillId="0" borderId="19"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11" xfId="0" applyFont="1" applyFill="1" applyBorder="1" applyAlignment="1" applyProtection="1">
      <alignment horizontal="left" vertical="center" wrapText="1"/>
    </xf>
    <xf numFmtId="0" fontId="4" fillId="0" borderId="12"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xf>
    <xf numFmtId="0" fontId="5" fillId="2" borderId="12" xfId="0" applyFont="1" applyFill="1" applyBorder="1" applyAlignment="1" applyProtection="1">
      <alignment horizontal="left" vertical="center"/>
    </xf>
    <xf numFmtId="0" fontId="5" fillId="2" borderId="13" xfId="0" applyFont="1" applyFill="1" applyBorder="1" applyAlignment="1" applyProtection="1">
      <alignment horizontal="left" vertical="center"/>
    </xf>
    <xf numFmtId="0" fontId="19" fillId="8" borderId="11" xfId="0" applyFont="1" applyFill="1" applyBorder="1" applyAlignment="1">
      <alignment horizontal="left" vertical="top" wrapText="1"/>
    </xf>
    <xf numFmtId="0" fontId="11" fillId="0" borderId="12" xfId="0" applyFont="1" applyBorder="1" applyAlignment="1"/>
    <xf numFmtId="0" fontId="11" fillId="0" borderId="13" xfId="0" applyFont="1" applyBorder="1" applyAlignment="1"/>
    <xf numFmtId="0" fontId="2" fillId="4" borderId="47" xfId="0" applyFont="1" applyFill="1" applyBorder="1" applyAlignment="1" applyProtection="1">
      <alignment horizontal="left" vertical="center"/>
      <protection locked="0"/>
    </xf>
    <xf numFmtId="0" fontId="0" fillId="0" borderId="12" xfId="0" applyBorder="1" applyAlignment="1">
      <alignment vertical="center"/>
    </xf>
    <xf numFmtId="0" fontId="0" fillId="0" borderId="13" xfId="0" applyBorder="1" applyAlignment="1">
      <alignment vertical="center"/>
    </xf>
    <xf numFmtId="0" fontId="2" fillId="4" borderId="12" xfId="0" applyFont="1" applyFill="1" applyBorder="1" applyAlignment="1" applyProtection="1">
      <alignment horizontal="left" vertical="center"/>
      <protection locked="0"/>
    </xf>
    <xf numFmtId="0" fontId="2" fillId="4" borderId="11"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top" wrapText="1"/>
      <protection locked="0"/>
    </xf>
    <xf numFmtId="0" fontId="2" fillId="4" borderId="61" xfId="0" applyFont="1" applyFill="1" applyBorder="1" applyAlignment="1" applyProtection="1">
      <alignment horizontal="left" vertical="center"/>
      <protection locked="0"/>
    </xf>
    <xf numFmtId="0" fontId="2" fillId="4" borderId="7" xfId="0" applyFont="1" applyFill="1" applyBorder="1" applyAlignment="1" applyProtection="1">
      <alignment horizontal="left" vertical="center"/>
      <protection locked="0"/>
    </xf>
    <xf numFmtId="0" fontId="0" fillId="0" borderId="7" xfId="0" applyBorder="1" applyAlignment="1">
      <alignment vertical="center"/>
    </xf>
    <xf numFmtId="0" fontId="0" fillId="0" borderId="8" xfId="0" applyBorder="1" applyAlignment="1">
      <alignment vertical="center"/>
    </xf>
    <xf numFmtId="0" fontId="2" fillId="0" borderId="40" xfId="0" applyFont="1" applyBorder="1" applyAlignment="1">
      <alignment horizontal="right" vertical="center"/>
    </xf>
    <xf numFmtId="0" fontId="0" fillId="0" borderId="40" xfId="0" applyBorder="1" applyAlignment="1">
      <alignment vertical="center"/>
    </xf>
    <xf numFmtId="0" fontId="6" fillId="4" borderId="13" xfId="0" applyFont="1" applyFill="1" applyBorder="1" applyAlignment="1" applyProtection="1">
      <alignment horizontal="left" vertical="top" wrapText="1"/>
      <protection locked="0"/>
    </xf>
    <xf numFmtId="0" fontId="2" fillId="8" borderId="53" xfId="0" applyFont="1" applyFill="1" applyBorder="1" applyAlignment="1">
      <alignment horizontal="left" vertical="top" wrapText="1"/>
    </xf>
    <xf numFmtId="0" fontId="2" fillId="8" borderId="52" xfId="0" applyFont="1" applyFill="1" applyBorder="1" applyAlignment="1">
      <alignment horizontal="left" vertical="top" wrapText="1"/>
    </xf>
    <xf numFmtId="0" fontId="0" fillId="0" borderId="52" xfId="0" applyBorder="1" applyAlignment="1">
      <alignment vertical="top" wrapText="1"/>
    </xf>
    <xf numFmtId="0" fontId="0" fillId="0" borderId="37" xfId="0" applyBorder="1" applyAlignment="1"/>
    <xf numFmtId="0" fontId="2" fillId="4" borderId="49"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protection locked="0"/>
    </xf>
    <xf numFmtId="0" fontId="0" fillId="0" borderId="0" xfId="0" applyBorder="1" applyAlignment="1">
      <alignment vertical="center"/>
    </xf>
    <xf numFmtId="0" fontId="0" fillId="0" borderId="9" xfId="0" applyBorder="1" applyAlignment="1">
      <alignment vertical="center"/>
    </xf>
    <xf numFmtId="0" fontId="19" fillId="0" borderId="43" xfId="0" applyFont="1" applyBorder="1" applyAlignment="1">
      <alignment vertical="center"/>
    </xf>
    <xf numFmtId="0" fontId="23" fillId="7" borderId="45" xfId="0" applyFont="1" applyFill="1" applyBorder="1" applyAlignment="1">
      <alignment horizontal="left" vertical="center"/>
    </xf>
    <xf numFmtId="0" fontId="23" fillId="7" borderId="46" xfId="0" applyFont="1" applyFill="1" applyBorder="1" applyAlignment="1">
      <alignment horizontal="left" vertical="center"/>
    </xf>
    <xf numFmtId="0" fontId="0" fillId="0" borderId="46" xfId="0" applyBorder="1" applyAlignment="1">
      <alignment vertical="center"/>
    </xf>
    <xf numFmtId="0" fontId="2" fillId="4" borderId="43" xfId="0" applyFont="1" applyFill="1" applyBorder="1" applyAlignment="1" applyProtection="1">
      <alignment horizontal="left" vertical="center"/>
      <protection locked="0"/>
    </xf>
    <xf numFmtId="0" fontId="2" fillId="4" borderId="40" xfId="0" applyFont="1" applyFill="1" applyBorder="1" applyAlignment="1" applyProtection="1">
      <alignment horizontal="left" vertical="center"/>
      <protection locked="0"/>
    </xf>
    <xf numFmtId="0" fontId="0" fillId="0" borderId="60" xfId="0" applyBorder="1" applyAlignment="1">
      <alignment vertical="center"/>
    </xf>
    <xf numFmtId="0" fontId="2" fillId="4" borderId="13" xfId="0" applyFont="1" applyFill="1" applyBorder="1" applyAlignment="1" applyProtection="1">
      <alignment horizontal="left" vertical="center"/>
      <protection locked="0"/>
    </xf>
    <xf numFmtId="0" fontId="2" fillId="4" borderId="10" xfId="0" applyFont="1" applyFill="1" applyBorder="1" applyAlignment="1" applyProtection="1">
      <alignment horizontal="left" vertical="center"/>
      <protection locked="0"/>
    </xf>
    <xf numFmtId="0" fontId="0" fillId="0" borderId="10" xfId="0" applyBorder="1" applyAlignment="1">
      <alignment vertical="center"/>
    </xf>
    <xf numFmtId="0" fontId="2" fillId="4" borderId="54" xfId="0" applyFont="1" applyFill="1" applyBorder="1" applyAlignment="1" applyProtection="1">
      <alignment horizontal="left" vertical="center"/>
      <protection locked="0"/>
    </xf>
    <xf numFmtId="0" fontId="2" fillId="4" borderId="34" xfId="0" applyFont="1" applyFill="1" applyBorder="1" applyAlignment="1" applyProtection="1">
      <alignment horizontal="left" vertical="center"/>
      <protection locked="0"/>
    </xf>
    <xf numFmtId="0" fontId="2" fillId="4" borderId="55" xfId="0" applyFont="1" applyFill="1" applyBorder="1" applyAlignment="1" applyProtection="1">
      <alignment horizontal="left" vertical="center"/>
      <protection locked="0"/>
    </xf>
    <xf numFmtId="0" fontId="2" fillId="8" borderId="63" xfId="0" applyFont="1" applyFill="1" applyBorder="1" applyAlignment="1">
      <alignment horizontal="left" vertical="top" wrapText="1"/>
    </xf>
    <xf numFmtId="0" fontId="2" fillId="8" borderId="17" xfId="0" applyFont="1" applyFill="1" applyBorder="1" applyAlignment="1">
      <alignment horizontal="left" vertical="top" wrapText="1"/>
    </xf>
    <xf numFmtId="0" fontId="0" fillId="0" borderId="17" xfId="0" applyBorder="1" applyAlignment="1">
      <alignment vertical="top" wrapText="1"/>
    </xf>
    <xf numFmtId="0" fontId="0" fillId="0" borderId="14" xfId="0" applyBorder="1" applyAlignment="1"/>
    <xf numFmtId="0" fontId="2" fillId="4" borderId="45" xfId="0" applyFont="1" applyFill="1" applyBorder="1" applyAlignment="1" applyProtection="1">
      <alignment horizontal="left" vertical="center"/>
      <protection locked="0"/>
    </xf>
    <xf numFmtId="0" fontId="2" fillId="4" borderId="46" xfId="0" applyFont="1" applyFill="1" applyBorder="1" applyAlignment="1" applyProtection="1">
      <alignment horizontal="left" vertical="center"/>
      <protection locked="0"/>
    </xf>
    <xf numFmtId="0" fontId="0" fillId="0" borderId="50" xfId="0" applyBorder="1" applyAlignment="1">
      <alignment vertical="center"/>
    </xf>
    <xf numFmtId="0" fontId="10" fillId="5" borderId="0" xfId="0" applyFont="1" applyFill="1" applyBorder="1" applyAlignment="1" applyProtection="1">
      <alignment horizontal="left" vertical="center"/>
    </xf>
    <xf numFmtId="0" fontId="0" fillId="0" borderId="0" xfId="0" applyAlignment="1"/>
    <xf numFmtId="0" fontId="2" fillId="4" borderId="50" xfId="0" applyFont="1" applyFill="1" applyBorder="1" applyAlignment="1" applyProtection="1">
      <alignment horizontal="left" vertical="center"/>
      <protection locked="0"/>
    </xf>
    <xf numFmtId="0" fontId="2" fillId="4" borderId="41" xfId="0" applyFont="1" applyFill="1" applyBorder="1" applyAlignment="1" applyProtection="1">
      <alignment horizontal="left" vertical="center"/>
      <protection locked="0"/>
    </xf>
    <xf numFmtId="0" fontId="0" fillId="0" borderId="41" xfId="0" applyBorder="1" applyAlignment="1">
      <alignment vertical="center"/>
    </xf>
    <xf numFmtId="0" fontId="2" fillId="4" borderId="59" xfId="0" applyFont="1" applyFill="1" applyBorder="1" applyAlignment="1" applyProtection="1">
      <alignment vertical="center"/>
      <protection locked="0"/>
    </xf>
    <xf numFmtId="0" fontId="0" fillId="0" borderId="18" xfId="0" applyBorder="1" applyAlignment="1">
      <alignment vertical="center"/>
    </xf>
    <xf numFmtId="0" fontId="2" fillId="4" borderId="42" xfId="0" applyFont="1" applyFill="1" applyBorder="1" applyAlignment="1" applyProtection="1">
      <alignment vertical="center"/>
      <protection locked="0"/>
    </xf>
    <xf numFmtId="0" fontId="0" fillId="0" borderId="38" xfId="0" applyBorder="1" applyAlignment="1">
      <alignment vertical="center"/>
    </xf>
    <xf numFmtId="0" fontId="2" fillId="8" borderId="53" xfId="0" applyFont="1" applyFill="1" applyBorder="1" applyAlignment="1">
      <alignment vertical="top" wrapText="1"/>
    </xf>
    <xf numFmtId="0" fontId="0" fillId="0" borderId="52" xfId="0" applyBorder="1" applyAlignment="1"/>
    <xf numFmtId="0" fontId="23" fillId="7" borderId="15" xfId="0" applyFont="1" applyFill="1" applyBorder="1" applyAlignment="1">
      <alignment horizontal="left" vertical="center"/>
    </xf>
    <xf numFmtId="0" fontId="23" fillId="7" borderId="0" xfId="0" applyFont="1" applyFill="1" applyBorder="1" applyAlignment="1">
      <alignment horizontal="left" vertical="center"/>
    </xf>
    <xf numFmtId="0" fontId="2" fillId="8" borderId="54" xfId="0" applyFont="1" applyFill="1" applyBorder="1" applyAlignment="1">
      <alignment horizontal="left" vertical="top" wrapText="1"/>
    </xf>
    <xf numFmtId="0" fontId="0" fillId="0" borderId="34" xfId="0" applyBorder="1" applyAlignment="1"/>
    <xf numFmtId="0" fontId="0" fillId="0" borderId="55" xfId="0" applyBorder="1" applyAlignment="1"/>
    <xf numFmtId="49" fontId="52" fillId="10" borderId="32" xfId="0" applyNumberFormat="1" applyFont="1" applyFill="1" applyBorder="1" applyAlignment="1" applyProtection="1">
      <alignment vertical="center" wrapText="1"/>
    </xf>
    <xf numFmtId="0" fontId="52" fillId="0" borderId="34" xfId="0" applyFont="1" applyBorder="1" applyAlignment="1">
      <alignment vertical="center" wrapText="1"/>
    </xf>
    <xf numFmtId="0" fontId="23" fillId="7" borderId="45" xfId="0" applyFont="1" applyFill="1" applyBorder="1" applyAlignment="1">
      <alignment vertical="center"/>
    </xf>
    <xf numFmtId="0" fontId="0" fillId="0" borderId="52" xfId="0" applyBorder="1" applyAlignment="1">
      <alignment horizontal="left"/>
    </xf>
    <xf numFmtId="0" fontId="2" fillId="4" borderId="29" xfId="0" applyFont="1" applyFill="1" applyBorder="1" applyAlignment="1" applyProtection="1">
      <alignment horizontal="left" vertical="center"/>
      <protection locked="0"/>
    </xf>
    <xf numFmtId="0" fontId="2" fillId="4" borderId="30" xfId="0" applyFont="1" applyFill="1" applyBorder="1" applyAlignment="1" applyProtection="1">
      <alignment horizontal="left" vertical="center"/>
      <protection locked="0"/>
    </xf>
    <xf numFmtId="0" fontId="0" fillId="0" borderId="30" xfId="0" applyBorder="1" applyAlignment="1">
      <alignment vertical="center"/>
    </xf>
    <xf numFmtId="0" fontId="0" fillId="0" borderId="51" xfId="0" applyBorder="1" applyAlignment="1">
      <alignment vertical="center"/>
    </xf>
    <xf numFmtId="0" fontId="23" fillId="7" borderId="19" xfId="0" applyFont="1" applyFill="1" applyBorder="1" applyAlignment="1">
      <alignment horizontal="left" vertical="center"/>
    </xf>
    <xf numFmtId="0" fontId="23" fillId="7" borderId="17" xfId="0" applyFont="1" applyFill="1" applyBorder="1" applyAlignment="1">
      <alignment horizontal="left" vertical="center"/>
    </xf>
    <xf numFmtId="0" fontId="4" fillId="0" borderId="1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6" fillId="5" borderId="0" xfId="0" applyNumberFormat="1" applyFont="1" applyFill="1" applyAlignment="1" applyProtection="1">
      <alignment horizontal="left" vertical="center"/>
    </xf>
    <xf numFmtId="0" fontId="5" fillId="5" borderId="0" xfId="0" applyFont="1" applyFill="1" applyAlignment="1" applyProtection="1">
      <alignment horizontal="left" wrapText="1"/>
    </xf>
    <xf numFmtId="0" fontId="5" fillId="0" borderId="15"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9" fillId="5" borderId="0" xfId="0" applyFont="1" applyFill="1" applyAlignment="1" applyProtection="1">
      <alignment horizontal="left"/>
    </xf>
    <xf numFmtId="0" fontId="23" fillId="7" borderId="14" xfId="0" applyFont="1" applyFill="1" applyBorder="1" applyAlignment="1">
      <alignment horizontal="left" vertical="center"/>
    </xf>
    <xf numFmtId="0" fontId="19" fillId="0" borderId="54" xfId="0" applyFont="1" applyBorder="1" applyAlignment="1">
      <alignment vertical="center"/>
    </xf>
    <xf numFmtId="0" fontId="0" fillId="0" borderId="34" xfId="0" applyBorder="1" applyAlignment="1">
      <alignment vertical="center"/>
    </xf>
    <xf numFmtId="0" fontId="17" fillId="2" borderId="0" xfId="0" applyFont="1" applyFill="1" applyBorder="1" applyAlignment="1" applyProtection="1">
      <alignment wrapText="1"/>
    </xf>
    <xf numFmtId="0" fontId="0" fillId="0" borderId="0" xfId="0" applyBorder="1" applyAlignment="1">
      <alignment wrapText="1"/>
    </xf>
    <xf numFmtId="0" fontId="0" fillId="0" borderId="0" xfId="0" applyAlignment="1">
      <alignment wrapText="1"/>
    </xf>
    <xf numFmtId="0" fontId="54" fillId="2" borderId="58" xfId="0" applyFont="1" applyFill="1" applyBorder="1" applyAlignment="1" applyProtection="1">
      <alignment horizontal="left" vertical="center"/>
    </xf>
    <xf numFmtId="0" fontId="47" fillId="2" borderId="12" xfId="0" applyFont="1" applyFill="1" applyBorder="1" applyAlignment="1" applyProtection="1">
      <alignment horizontal="left" vertical="center"/>
    </xf>
    <xf numFmtId="0" fontId="47" fillId="0" borderId="13" xfId="0" applyFont="1" applyBorder="1" applyAlignment="1">
      <alignment horizontal="left" vertical="center"/>
    </xf>
    <xf numFmtId="0" fontId="5" fillId="2" borderId="58"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2" borderId="13" xfId="0" applyFont="1" applyFill="1" applyBorder="1" applyAlignment="1" applyProtection="1">
      <alignment horizontal="left" vertical="center"/>
    </xf>
    <xf numFmtId="49" fontId="5" fillId="10" borderId="11" xfId="0" applyNumberFormat="1" applyFont="1" applyFill="1" applyBorder="1" applyAlignment="1" applyProtection="1">
      <alignment horizontal="center"/>
    </xf>
    <xf numFmtId="49" fontId="5" fillId="10" borderId="12" xfId="0" applyNumberFormat="1" applyFont="1" applyFill="1" applyBorder="1" applyAlignment="1" applyProtection="1">
      <alignment horizontal="center"/>
    </xf>
    <xf numFmtId="49" fontId="5" fillId="10" borderId="13" xfId="0" applyNumberFormat="1" applyFont="1" applyFill="1" applyBorder="1" applyAlignment="1" applyProtection="1">
      <alignment horizontal="center"/>
    </xf>
    <xf numFmtId="0" fontId="2" fillId="0" borderId="28"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48"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6" fillId="5" borderId="0" xfId="0" applyFont="1" applyFill="1" applyBorder="1" applyAlignment="1" applyProtection="1">
      <alignment horizontal="left" vertical="center" wrapText="1"/>
    </xf>
    <xf numFmtId="0" fontId="0" fillId="4" borderId="0" xfId="0" applyFill="1"/>
    <xf numFmtId="0" fontId="6" fillId="8" borderId="20" xfId="0" applyFont="1" applyFill="1" applyBorder="1" applyAlignment="1" applyProtection="1">
      <alignment horizontal="left" wrapText="1"/>
    </xf>
    <xf numFmtId="0" fontId="6" fillId="8" borderId="18" xfId="0" applyFont="1" applyFill="1" applyBorder="1" applyAlignment="1" applyProtection="1">
      <alignment horizontal="left" wrapText="1"/>
    </xf>
    <xf numFmtId="0" fontId="6" fillId="8" borderId="19" xfId="0" applyFont="1" applyFill="1" applyBorder="1" applyAlignment="1" applyProtection="1">
      <alignment horizontal="left" wrapText="1"/>
    </xf>
    <xf numFmtId="0" fontId="6" fillId="8" borderId="16" xfId="0" applyFont="1" applyFill="1" applyBorder="1" applyAlignment="1" applyProtection="1">
      <alignment horizontal="left" wrapText="1"/>
    </xf>
    <xf numFmtId="0" fontId="11" fillId="2" borderId="0" xfId="0" applyFont="1" applyFill="1" applyAlignment="1" applyProtection="1">
      <alignment horizontal="center" vertical="center"/>
    </xf>
    <xf numFmtId="0" fontId="6" fillId="5" borderId="2" xfId="0" applyNumberFormat="1" applyFont="1" applyFill="1" applyBorder="1" applyAlignment="1" applyProtection="1">
      <alignment horizontal="left" vertical="center"/>
    </xf>
    <xf numFmtId="0" fontId="4" fillId="0" borderId="0" xfId="0" applyFont="1" applyFill="1" applyAlignment="1" applyProtection="1">
      <alignment vertical="center" wrapText="1"/>
      <protection locked="0"/>
    </xf>
    <xf numFmtId="0" fontId="6" fillId="0" borderId="0" xfId="0" applyFont="1" applyFill="1" applyAlignment="1">
      <alignment vertical="center" wrapText="1"/>
    </xf>
    <xf numFmtId="0" fontId="38" fillId="0" borderId="0" xfId="0" applyFont="1" applyFill="1" applyBorder="1" applyAlignment="1"/>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xf numFmtId="0" fontId="4" fillId="0" borderId="15" xfId="0"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65" xfId="0" applyBorder="1" applyAlignment="1"/>
    <xf numFmtId="0" fontId="5" fillId="0" borderId="11" xfId="0" applyFont="1" applyFill="1" applyBorder="1" applyAlignment="1">
      <alignment horizontal="left" vertical="center"/>
    </xf>
    <xf numFmtId="0" fontId="0" fillId="0" borderId="12" xfId="0" applyBorder="1" applyAlignment="1">
      <alignment horizontal="left" vertical="center"/>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11" fillId="0" borderId="12" xfId="0" applyFont="1" applyBorder="1" applyAlignment="1" applyProtection="1">
      <alignment horizontal="left"/>
    </xf>
  </cellXfs>
  <cellStyles count="64">
    <cellStyle name="Excel Built-in Normal" xfId="26" xr:uid="{00000000-0005-0000-0000-000000000000}"/>
    <cellStyle name="Följd hyperlänk" xfId="5" builtinId="9" hidden="1"/>
    <cellStyle name="Följd hyperlänk" xfId="6" builtinId="9" hidden="1"/>
    <cellStyle name="Följd hyperlänk" xfId="7" builtinId="9" hidden="1"/>
    <cellStyle name="Följd hyperlänk" xfId="8" builtinId="9" hidden="1"/>
    <cellStyle name="Följd hyperlänk" xfId="9" builtinId="9" hidden="1"/>
    <cellStyle name="Följd hyperlänk" xfId="10" builtinId="9" hidden="1"/>
    <cellStyle name="Följd hyperlänk" xfId="11" builtinId="9" hidden="1"/>
    <cellStyle name="Följd hyperlänk" xfId="12" builtinId="9" hidden="1"/>
    <cellStyle name="Följd hyperlänk" xfId="13" builtinId="9" hidden="1"/>
    <cellStyle name="Följd hyperlänk" xfId="14" builtinId="9" hidden="1"/>
    <cellStyle name="Följd hyperlänk" xfId="15" builtinId="9" hidden="1"/>
    <cellStyle name="Följd hyperlänk" xfId="16" builtinId="9" hidden="1"/>
    <cellStyle name="Följd hyperlänk" xfId="17" builtinId="9" hidden="1"/>
    <cellStyle name="Följd hyperlänk" xfId="18" builtinId="9" hidden="1"/>
    <cellStyle name="Följd hyperlänk" xfId="19" builtinId="9" hidden="1"/>
    <cellStyle name="Följd hyperlänk" xfId="20" builtinId="9" hidden="1"/>
    <cellStyle name="Följd hyperlänk" xfId="21" builtinId="9" hidden="1"/>
    <cellStyle name="Följd hyperlänk" xfId="22" builtinId="9" hidden="1"/>
    <cellStyle name="Följd hyperlänk" xfId="23" builtinId="9" hidden="1"/>
    <cellStyle name="Hyperlänk 2" xfId="27" xr:uid="{00000000-0005-0000-0000-000014000000}"/>
    <cellStyle name="Hyperlänk 2 2" xfId="28" xr:uid="{00000000-0005-0000-0000-000015000000}"/>
    <cellStyle name="Normal" xfId="0" builtinId="0"/>
    <cellStyle name="Normal 10" xfId="29" xr:uid="{00000000-0005-0000-0000-000017000000}"/>
    <cellStyle name="Normal 11" xfId="30" xr:uid="{00000000-0005-0000-0000-000018000000}"/>
    <cellStyle name="Normal 11 2" xfId="31" xr:uid="{00000000-0005-0000-0000-000019000000}"/>
    <cellStyle name="Normal 12" xfId="32" xr:uid="{00000000-0005-0000-0000-00001A000000}"/>
    <cellStyle name="Normal 13" xfId="33" xr:uid="{00000000-0005-0000-0000-00001B000000}"/>
    <cellStyle name="Normal 14" xfId="63" xr:uid="{6EA8B8CB-0C93-43C4-9144-E50D8F126934}"/>
    <cellStyle name="Normal 2" xfId="3" xr:uid="{00000000-0005-0000-0000-00001C000000}"/>
    <cellStyle name="Normal 2 2" xfId="34" xr:uid="{00000000-0005-0000-0000-00001D000000}"/>
    <cellStyle name="Normal 3" xfId="1" xr:uid="{00000000-0005-0000-0000-00001E000000}"/>
    <cellStyle name="Normal 3 2" xfId="35" xr:uid="{00000000-0005-0000-0000-00001F000000}"/>
    <cellStyle name="Normal 4" xfId="25" xr:uid="{00000000-0005-0000-0000-000020000000}"/>
    <cellStyle name="Normal 5" xfId="36" xr:uid="{00000000-0005-0000-0000-000021000000}"/>
    <cellStyle name="Normal 5 2" xfId="37" xr:uid="{00000000-0005-0000-0000-000022000000}"/>
    <cellStyle name="Normal 5 3" xfId="38" xr:uid="{00000000-0005-0000-0000-000023000000}"/>
    <cellStyle name="Normal 6" xfId="39" xr:uid="{00000000-0005-0000-0000-000024000000}"/>
    <cellStyle name="Normal 6 2" xfId="40" xr:uid="{00000000-0005-0000-0000-000025000000}"/>
    <cellStyle name="Normal 7" xfId="41" xr:uid="{00000000-0005-0000-0000-000026000000}"/>
    <cellStyle name="Normal 7 2" xfId="42" xr:uid="{00000000-0005-0000-0000-000027000000}"/>
    <cellStyle name="Normal 7 2 2" xfId="43" xr:uid="{00000000-0005-0000-0000-000028000000}"/>
    <cellStyle name="Normal 7 3" xfId="44" xr:uid="{00000000-0005-0000-0000-000029000000}"/>
    <cellStyle name="Normal 8" xfId="45" xr:uid="{00000000-0005-0000-0000-00002A000000}"/>
    <cellStyle name="Normal 8 2" xfId="46" xr:uid="{00000000-0005-0000-0000-00002B000000}"/>
    <cellStyle name="Normal 9" xfId="47" xr:uid="{00000000-0005-0000-0000-00002C000000}"/>
    <cellStyle name="Normal 9 2" xfId="48" xr:uid="{00000000-0005-0000-0000-00002D000000}"/>
    <cellStyle name="Normal 9 3" xfId="49" xr:uid="{00000000-0005-0000-0000-00002E000000}"/>
    <cellStyle name="Normal 9 3 2" xfId="50" xr:uid="{00000000-0005-0000-0000-00002F000000}"/>
    <cellStyle name="Normal 9 4" xfId="51" xr:uid="{00000000-0005-0000-0000-000030000000}"/>
    <cellStyle name="Normal 9 4 2" xfId="52" xr:uid="{00000000-0005-0000-0000-000031000000}"/>
    <cellStyle name="Tusental" xfId="24" builtinId="3"/>
    <cellStyle name="Tusental 2" xfId="4" xr:uid="{00000000-0005-0000-0000-000033000000}"/>
    <cellStyle name="Tusental 2 2" xfId="53" xr:uid="{00000000-0005-0000-0000-000034000000}"/>
    <cellStyle name="Tusental 2 2 2" xfId="54" xr:uid="{00000000-0005-0000-0000-000035000000}"/>
    <cellStyle name="Tusental 2 3" xfId="55" xr:uid="{00000000-0005-0000-0000-000036000000}"/>
    <cellStyle name="Tusental 2 3 2" xfId="56" xr:uid="{00000000-0005-0000-0000-000037000000}"/>
    <cellStyle name="Tusental 2 4" xfId="57" xr:uid="{00000000-0005-0000-0000-000038000000}"/>
    <cellStyle name="Tusental 3" xfId="2" xr:uid="{00000000-0005-0000-0000-000039000000}"/>
    <cellStyle name="Tusental 3 2" xfId="58" xr:uid="{00000000-0005-0000-0000-00003A000000}"/>
    <cellStyle name="Tusental 3 2 2" xfId="59" xr:uid="{00000000-0005-0000-0000-00003B000000}"/>
    <cellStyle name="Tusental 3 3" xfId="60" xr:uid="{00000000-0005-0000-0000-00003C000000}"/>
    <cellStyle name="Tusental 3 3 2" xfId="61" xr:uid="{00000000-0005-0000-0000-00003D000000}"/>
    <cellStyle name="Tusental 3 4" xfId="62" xr:uid="{00000000-0005-0000-0000-00003E000000}"/>
  </cellStyles>
  <dxfs count="3">
    <dxf>
      <font>
        <color rgb="FF9C0006"/>
      </font>
      <fill>
        <patternFill>
          <bgColor rgb="FFFFC7CE"/>
        </patternFill>
      </fill>
    </dxf>
    <dxf>
      <font>
        <color rgb="FFFF0000"/>
      </font>
      <fill>
        <patternFill>
          <bgColor rgb="FFFFFF00"/>
        </patternFill>
      </fill>
    </dxf>
    <dxf>
      <font>
        <color rgb="FFFF0000"/>
      </font>
      <fill>
        <patternFill patternType="none">
          <fgColor indexed="64"/>
          <bgColor auto="1"/>
        </patternFill>
      </fill>
    </dxf>
  </dxfs>
  <tableStyles count="0" defaultTableStyle="TableStyleMedium9" defaultPivotStyle="PivotStyleLight16"/>
  <colors>
    <mruColors>
      <color rgb="FF9FCDA1"/>
      <color rgb="FF4F6456"/>
      <color rgb="FF516529"/>
      <color rgb="FFF8FAF4"/>
      <color rgb="FFDCEDDD"/>
      <color rgb="FF80B71B"/>
      <color rgb="FFBEDC0A"/>
      <color rgb="FF96C8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9036</xdr:colOff>
      <xdr:row>1</xdr:row>
      <xdr:rowOff>66431</xdr:rowOff>
    </xdr:from>
    <xdr:to>
      <xdr:col>2</xdr:col>
      <xdr:colOff>955593</xdr:colOff>
      <xdr:row>2</xdr:row>
      <xdr:rowOff>488705</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6074" y="212969"/>
          <a:ext cx="2052923" cy="686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38100</xdr:colOff>
          <xdr:row>1</xdr:row>
          <xdr:rowOff>76200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38100</xdr:colOff>
          <xdr:row>1</xdr:row>
          <xdr:rowOff>76200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0</xdr:rowOff>
        </xdr:from>
        <xdr:to>
          <xdr:col>4</xdr:col>
          <xdr:colOff>30480</xdr:colOff>
          <xdr:row>1</xdr:row>
          <xdr:rowOff>76200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640080</xdr:colOff>
          <xdr:row>3</xdr:row>
          <xdr:rowOff>144780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640080</xdr:colOff>
          <xdr:row>3</xdr:row>
          <xdr:rowOff>144780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3</xdr:col>
          <xdr:colOff>609600</xdr:colOff>
          <xdr:row>3</xdr:row>
          <xdr:rowOff>144780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0</xdr:colOff>
      <xdr:row>1</xdr:row>
      <xdr:rowOff>44450</xdr:rowOff>
    </xdr:from>
    <xdr:to>
      <xdr:col>10</xdr:col>
      <xdr:colOff>174167</xdr:colOff>
      <xdr:row>3</xdr:row>
      <xdr:rowOff>197428</xdr:rowOff>
    </xdr:to>
    <xdr:pic>
      <xdr:nvPicPr>
        <xdr:cNvPr id="23" name="Bildobjekt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24300" y="120650"/>
          <a:ext cx="2115245" cy="686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200-000001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200-000002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200-000003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200-000004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200-00000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200-00000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200-00000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38100</xdr:colOff>
          <xdr:row>3</xdr:row>
          <xdr:rowOff>121920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200-00000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38100</xdr:colOff>
          <xdr:row>3</xdr:row>
          <xdr:rowOff>121920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200-00000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200-00000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8</xdr:col>
      <xdr:colOff>383721</xdr:colOff>
      <xdr:row>1</xdr:row>
      <xdr:rowOff>46160</xdr:rowOff>
    </xdr:from>
    <xdr:to>
      <xdr:col>12</xdr:col>
      <xdr:colOff>53871</xdr:colOff>
      <xdr:row>3</xdr:row>
      <xdr:rowOff>188742</xdr:rowOff>
    </xdr:to>
    <xdr:pic>
      <xdr:nvPicPr>
        <xdr:cNvPr id="13" name="Bildobjekt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70664" y="122360"/>
          <a:ext cx="2086778" cy="686868"/>
        </a:xfrm>
        <a:prstGeom prst="rect">
          <a:avLst/>
        </a:prstGeom>
      </xdr:spPr>
    </xdr:pic>
    <xdr:clientData/>
  </xdr:twoCellAnchor>
  <xdr:twoCellAnchor>
    <xdr:from>
      <xdr:col>8</xdr:col>
      <xdr:colOff>342899</xdr:colOff>
      <xdr:row>16</xdr:row>
      <xdr:rowOff>63500</xdr:rowOff>
    </xdr:from>
    <xdr:to>
      <xdr:col>8</xdr:col>
      <xdr:colOff>695324</xdr:colOff>
      <xdr:row>17</xdr:row>
      <xdr:rowOff>142875</xdr:rowOff>
    </xdr:to>
    <xdr:sp macro="" textlink="">
      <xdr:nvSpPr>
        <xdr:cNvPr id="20" name="Pil: nedåt 19">
          <a:extLst>
            <a:ext uri="{FF2B5EF4-FFF2-40B4-BE49-F238E27FC236}">
              <a16:creationId xmlns:a16="http://schemas.microsoft.com/office/drawing/2014/main" id="{00000000-0008-0000-0200-000014000000}"/>
            </a:ext>
          </a:extLst>
        </xdr:cNvPr>
        <xdr:cNvSpPr/>
      </xdr:nvSpPr>
      <xdr:spPr>
        <a:xfrm>
          <a:off x="4819649" y="3683000"/>
          <a:ext cx="352425" cy="279400"/>
        </a:xfrm>
        <a:prstGeom prst="downArrow">
          <a:avLst/>
        </a:prstGeom>
        <a:gradFill flip="none" rotWithShape="1">
          <a:gsLst>
            <a:gs pos="0">
              <a:srgbClr val="9FCDA1">
                <a:tint val="66000"/>
                <a:satMod val="160000"/>
              </a:srgbClr>
            </a:gs>
            <a:gs pos="50000">
              <a:srgbClr val="9FCDA1">
                <a:tint val="44500"/>
                <a:satMod val="160000"/>
              </a:srgbClr>
            </a:gs>
            <a:gs pos="100000">
              <a:srgbClr val="9FCDA1">
                <a:tint val="23500"/>
                <a:satMod val="160000"/>
              </a:srgbClr>
            </a:gs>
          </a:gsLst>
          <a:lin ang="5400000" scaled="1"/>
          <a:tileRect/>
        </a:gradFill>
        <a:ln>
          <a:solidFill>
            <a:srgbClr val="9FCDA1"/>
          </a:solidFill>
          <a:prstDash val="sysDot"/>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255953</xdr:colOff>
      <xdr:row>113</xdr:row>
      <xdr:rowOff>28820</xdr:rowOff>
    </xdr:from>
    <xdr:to>
      <xdr:col>8</xdr:col>
      <xdr:colOff>598853</xdr:colOff>
      <xdr:row>113</xdr:row>
      <xdr:rowOff>329712</xdr:rowOff>
    </xdr:to>
    <xdr:sp macro="" textlink="">
      <xdr:nvSpPr>
        <xdr:cNvPr id="15" name="Pil: nedåt 14">
          <a:extLst>
            <a:ext uri="{FF2B5EF4-FFF2-40B4-BE49-F238E27FC236}">
              <a16:creationId xmlns:a16="http://schemas.microsoft.com/office/drawing/2014/main" id="{00000000-0008-0000-0200-00000F000000}"/>
            </a:ext>
          </a:extLst>
        </xdr:cNvPr>
        <xdr:cNvSpPr/>
      </xdr:nvSpPr>
      <xdr:spPr>
        <a:xfrm>
          <a:off x="4747357" y="30626051"/>
          <a:ext cx="342900" cy="300892"/>
        </a:xfrm>
        <a:prstGeom prst="downArrow">
          <a:avLst/>
        </a:prstGeom>
        <a:gradFill flip="none" rotWithShape="1">
          <a:gsLst>
            <a:gs pos="0">
              <a:srgbClr val="9FCDA1">
                <a:tint val="66000"/>
                <a:satMod val="160000"/>
              </a:srgbClr>
            </a:gs>
            <a:gs pos="50000">
              <a:srgbClr val="9FCDA1">
                <a:tint val="44500"/>
                <a:satMod val="160000"/>
              </a:srgbClr>
            </a:gs>
            <a:gs pos="100000">
              <a:srgbClr val="9FCDA1">
                <a:tint val="23500"/>
                <a:satMod val="160000"/>
              </a:srgbClr>
            </a:gs>
          </a:gsLst>
          <a:lin ang="5400000" scaled="1"/>
          <a:tileRect/>
        </a:gradFill>
        <a:ln>
          <a:solidFill>
            <a:srgbClr val="9FCDA1"/>
          </a:solidFill>
          <a:prstDash val="sysDot"/>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640080</xdr:colOff>
          <xdr:row>4</xdr:row>
          <xdr:rowOff>121920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640080</xdr:colOff>
          <xdr:row>4</xdr:row>
          <xdr:rowOff>121920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4</xdr:row>
          <xdr:rowOff>68580</xdr:rowOff>
        </xdr:from>
        <xdr:to>
          <xdr:col>3</xdr:col>
          <xdr:colOff>617220</xdr:colOff>
          <xdr:row>4</xdr:row>
          <xdr:rowOff>121920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640080</xdr:colOff>
          <xdr:row>5</xdr:row>
          <xdr:rowOff>121920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640080</xdr:colOff>
          <xdr:row>5</xdr:row>
          <xdr:rowOff>121920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5</xdr:row>
          <xdr:rowOff>68580</xdr:rowOff>
        </xdr:from>
        <xdr:to>
          <xdr:col>3</xdr:col>
          <xdr:colOff>617220</xdr:colOff>
          <xdr:row>5</xdr:row>
          <xdr:rowOff>121920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640080</xdr:colOff>
          <xdr:row>6</xdr:row>
          <xdr:rowOff>121920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640080</xdr:colOff>
          <xdr:row>6</xdr:row>
          <xdr:rowOff>121920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6</xdr:row>
          <xdr:rowOff>68580</xdr:rowOff>
        </xdr:from>
        <xdr:to>
          <xdr:col>3</xdr:col>
          <xdr:colOff>617220</xdr:colOff>
          <xdr:row>6</xdr:row>
          <xdr:rowOff>121920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640080</xdr:colOff>
          <xdr:row>7</xdr:row>
          <xdr:rowOff>121920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640080</xdr:colOff>
          <xdr:row>7</xdr:row>
          <xdr:rowOff>121920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7</xdr:row>
          <xdr:rowOff>68580</xdr:rowOff>
        </xdr:from>
        <xdr:to>
          <xdr:col>3</xdr:col>
          <xdr:colOff>617220</xdr:colOff>
          <xdr:row>7</xdr:row>
          <xdr:rowOff>121920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640080</xdr:colOff>
          <xdr:row>8</xdr:row>
          <xdr:rowOff>121920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640080</xdr:colOff>
          <xdr:row>8</xdr:row>
          <xdr:rowOff>121920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300-00003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8</xdr:row>
          <xdr:rowOff>68580</xdr:rowOff>
        </xdr:from>
        <xdr:to>
          <xdr:col>3</xdr:col>
          <xdr:colOff>617220</xdr:colOff>
          <xdr:row>8</xdr:row>
          <xdr:rowOff>121920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300-00003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400-00000B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400-00000C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400-00000D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400-00000E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400-00000F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400-000010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400-00001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400-00001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30480</xdr:colOff>
          <xdr:row>3</xdr:row>
          <xdr:rowOff>121920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400-00001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3</xdr:row>
          <xdr:rowOff>68580</xdr:rowOff>
        </xdr:from>
        <xdr:to>
          <xdr:col>4</xdr:col>
          <xdr:colOff>7620</xdr:colOff>
          <xdr:row>3</xdr:row>
          <xdr:rowOff>121920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400-000014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7</xdr:col>
      <xdr:colOff>572808</xdr:colOff>
      <xdr:row>0</xdr:row>
      <xdr:rowOff>93785</xdr:rowOff>
    </xdr:from>
    <xdr:to>
      <xdr:col>10</xdr:col>
      <xdr:colOff>43568</xdr:colOff>
      <xdr:row>3</xdr:row>
      <xdr:rowOff>179217</xdr:rowOff>
    </xdr:to>
    <xdr:pic>
      <xdr:nvPicPr>
        <xdr:cNvPr id="23" name="Bildobjekt 22">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29655" y="93785"/>
          <a:ext cx="2088454" cy="7488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43.xml"/><Relationship Id="rId29" Type="http://schemas.openxmlformats.org/officeDocument/2006/relationships/ctrlProp" Target="../ctrlProps/ctrlProp56.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 Type="http://schemas.openxmlformats.org/officeDocument/2006/relationships/ctrlProp" Target="../ctrlProps/ctrlProp32.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3.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5.xml"/><Relationship Id="rId13" Type="http://schemas.openxmlformats.org/officeDocument/2006/relationships/ctrlProp" Target="../ctrlProps/ctrlProp90.xml"/><Relationship Id="rId3" Type="http://schemas.openxmlformats.org/officeDocument/2006/relationships/vmlDrawing" Target="../drawings/vmlDrawing4.vml"/><Relationship Id="rId7" Type="http://schemas.openxmlformats.org/officeDocument/2006/relationships/ctrlProp" Target="../ctrlProps/ctrlProp84.xml"/><Relationship Id="rId12" Type="http://schemas.openxmlformats.org/officeDocument/2006/relationships/ctrlProp" Target="../ctrlProps/ctrlProp8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3.xml"/><Relationship Id="rId11" Type="http://schemas.openxmlformats.org/officeDocument/2006/relationships/ctrlProp" Target="../ctrlProps/ctrlProp88.xml"/><Relationship Id="rId5" Type="http://schemas.openxmlformats.org/officeDocument/2006/relationships/ctrlProp" Target="../ctrlProps/ctrlProp82.xml"/><Relationship Id="rId10" Type="http://schemas.openxmlformats.org/officeDocument/2006/relationships/ctrlProp" Target="../ctrlProps/ctrlProp87.xml"/><Relationship Id="rId4" Type="http://schemas.openxmlformats.org/officeDocument/2006/relationships/ctrlProp" Target="../ctrlProps/ctrlProp81.xml"/><Relationship Id="rId9" Type="http://schemas.openxmlformats.org/officeDocument/2006/relationships/ctrlProp" Target="../ctrlProps/ctrlProp86.xml"/><Relationship Id="rId1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89"/>
  <sheetViews>
    <sheetView showGridLines="0" topLeftCell="B1" zoomScaleNormal="100" zoomScaleSheetLayoutView="100" zoomScalePageLayoutView="110" workbookViewId="0">
      <selection activeCell="C3" sqref="C3"/>
    </sheetView>
  </sheetViews>
  <sheetFormatPr defaultColWidth="9.109375" defaultRowHeight="11.4"/>
  <cols>
    <col min="1" max="1" width="4.88671875" style="86" customWidth="1"/>
    <col min="2" max="2" width="15.88671875" style="86" customWidth="1"/>
    <col min="3" max="3" width="66.44140625" style="124" customWidth="1"/>
    <col min="4" max="4" width="9.109375" style="86"/>
    <col min="5" max="5" width="69.88671875" style="86" customWidth="1"/>
    <col min="6" max="16384" width="9.109375" style="86"/>
  </cols>
  <sheetData>
    <row r="1" spans="2:258">
      <c r="B1" s="292" t="s">
        <v>148</v>
      </c>
    </row>
    <row r="2" spans="2:258" s="84" customFormat="1" ht="21" customHeight="1">
      <c r="C2" s="154" t="s">
        <v>30</v>
      </c>
      <c r="D2" s="118"/>
      <c r="E2" s="118"/>
      <c r="F2" s="118"/>
      <c r="G2" s="118"/>
      <c r="H2" s="118"/>
      <c r="I2" s="85"/>
      <c r="J2" s="85"/>
      <c r="K2" s="83"/>
      <c r="L2" s="74"/>
      <c r="M2" s="74"/>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row>
    <row r="3" spans="2:258" s="84" customFormat="1" ht="75.900000000000006" customHeight="1">
      <c r="B3" s="83"/>
      <c r="C3" s="155" t="s">
        <v>118</v>
      </c>
      <c r="D3" s="118"/>
      <c r="E3" s="118"/>
      <c r="F3" s="118"/>
      <c r="G3" s="118"/>
      <c r="H3" s="118"/>
      <c r="I3" s="85"/>
      <c r="J3" s="85"/>
      <c r="K3" s="83"/>
      <c r="L3" s="74"/>
      <c r="M3" s="74"/>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row>
    <row r="4" spans="2:258" s="79" customFormat="1" ht="45" customHeight="1">
      <c r="B4" s="362" t="s">
        <v>121</v>
      </c>
      <c r="C4" s="362"/>
      <c r="D4" s="119"/>
      <c r="E4" s="119"/>
      <c r="F4" s="119"/>
      <c r="G4" s="119"/>
      <c r="H4" s="119"/>
      <c r="I4" s="121"/>
      <c r="J4" s="121"/>
      <c r="K4" s="78"/>
      <c r="L4" s="75"/>
      <c r="M4" s="75"/>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row>
    <row r="5" spans="2:258" ht="20.25" customHeight="1">
      <c r="B5" s="362" t="s">
        <v>22</v>
      </c>
      <c r="C5" s="362"/>
      <c r="D5" s="87"/>
      <c r="E5" s="87"/>
      <c r="F5" s="87"/>
      <c r="G5" s="87"/>
      <c r="H5" s="87"/>
      <c r="I5" s="88"/>
      <c r="J5" s="88"/>
      <c r="K5" s="89"/>
      <c r="L5" s="76"/>
      <c r="M5" s="76"/>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c r="IW5" s="89"/>
      <c r="IX5" s="89"/>
    </row>
    <row r="6" spans="2:258" ht="15.75" customHeight="1">
      <c r="B6" s="363" t="s">
        <v>35</v>
      </c>
      <c r="C6" s="363"/>
      <c r="D6" s="87"/>
      <c r="E6" s="87"/>
      <c r="F6" s="87"/>
      <c r="G6" s="87"/>
      <c r="H6" s="87"/>
      <c r="I6" s="88"/>
      <c r="J6" s="88"/>
      <c r="K6" s="89"/>
      <c r="L6" s="76"/>
      <c r="M6" s="76"/>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c r="IW6" s="89"/>
      <c r="IX6" s="89"/>
    </row>
    <row r="7" spans="2:258" s="84" customFormat="1" ht="24" customHeight="1">
      <c r="B7" s="363" t="s">
        <v>49</v>
      </c>
      <c r="C7" s="363"/>
      <c r="D7" s="118"/>
      <c r="E7" s="118"/>
      <c r="F7" s="118"/>
      <c r="G7" s="118"/>
      <c r="H7" s="118"/>
      <c r="I7" s="85"/>
      <c r="J7" s="85"/>
      <c r="K7" s="83"/>
      <c r="L7" s="74"/>
      <c r="M7" s="74"/>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3"/>
      <c r="IV7" s="83"/>
      <c r="IW7" s="83"/>
      <c r="IX7" s="83"/>
    </row>
    <row r="8" spans="2:258" ht="33.9" customHeight="1">
      <c r="B8" s="391" t="s">
        <v>68</v>
      </c>
      <c r="C8" s="391"/>
      <c r="D8" s="90"/>
      <c r="E8" s="90"/>
      <c r="F8" s="90"/>
      <c r="G8" s="90"/>
      <c r="H8" s="90"/>
      <c r="I8" s="88"/>
      <c r="J8" s="88"/>
      <c r="K8" s="89"/>
      <c r="L8" s="76"/>
      <c r="M8" s="76"/>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c r="IT8" s="89"/>
      <c r="IU8" s="89"/>
      <c r="IV8" s="89"/>
      <c r="IW8" s="89"/>
      <c r="IX8" s="89"/>
    </row>
    <row r="9" spans="2:258" s="79" customFormat="1" ht="15" customHeight="1">
      <c r="B9" s="392" t="s">
        <v>37</v>
      </c>
      <c r="C9" s="393"/>
      <c r="D9" s="91"/>
      <c r="E9" s="91"/>
      <c r="F9" s="91"/>
      <c r="G9" s="91"/>
      <c r="H9" s="91"/>
      <c r="I9" s="91"/>
      <c r="J9" s="91"/>
      <c r="K9" s="78"/>
      <c r="L9" s="75"/>
      <c r="M9" s="75"/>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c r="IW9" s="78"/>
      <c r="IX9" s="78"/>
    </row>
    <row r="10" spans="2:258" s="79" customFormat="1" ht="21" customHeight="1">
      <c r="B10" s="373" t="s">
        <v>23</v>
      </c>
      <c r="C10" s="373"/>
      <c r="D10" s="77"/>
      <c r="E10" s="77"/>
      <c r="F10" s="77"/>
      <c r="G10" s="77"/>
      <c r="H10" s="77"/>
      <c r="I10" s="77"/>
      <c r="J10" s="77"/>
      <c r="K10" s="78"/>
      <c r="L10" s="75"/>
      <c r="M10" s="75"/>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c r="IW10" s="78"/>
      <c r="IX10" s="78"/>
    </row>
    <row r="11" spans="2:258" s="79" customFormat="1" ht="15" customHeight="1">
      <c r="B11" s="392" t="s">
        <v>38</v>
      </c>
      <c r="C11" s="392"/>
      <c r="D11" s="91"/>
      <c r="E11" s="91"/>
      <c r="F11" s="91"/>
      <c r="G11" s="91"/>
      <c r="H11" s="91"/>
      <c r="I11" s="91"/>
      <c r="J11" s="91"/>
      <c r="K11" s="78"/>
      <c r="L11" s="75"/>
      <c r="M11" s="75"/>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c r="IW11" s="78"/>
      <c r="IX11" s="78"/>
    </row>
    <row r="12" spans="2:258" s="79" customFormat="1" ht="21" customHeight="1">
      <c r="B12" s="373" t="s">
        <v>46</v>
      </c>
      <c r="C12" s="373"/>
      <c r="D12" s="77"/>
      <c r="E12" s="77"/>
      <c r="F12" s="77"/>
      <c r="G12" s="77"/>
      <c r="H12" s="77"/>
      <c r="I12" s="77"/>
      <c r="J12" s="77"/>
      <c r="K12" s="78"/>
      <c r="L12" s="75"/>
      <c r="M12" s="75"/>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c r="IW12" s="78"/>
      <c r="IX12" s="78"/>
    </row>
    <row r="13" spans="2:258" s="79" customFormat="1" ht="15" customHeight="1">
      <c r="B13" s="365" t="s">
        <v>42</v>
      </c>
      <c r="C13" s="365"/>
      <c r="D13" s="77"/>
      <c r="E13" s="77"/>
      <c r="F13" s="77"/>
      <c r="G13" s="77"/>
      <c r="H13" s="77"/>
      <c r="I13" s="77"/>
      <c r="J13" s="77"/>
      <c r="K13" s="78"/>
      <c r="L13" s="75"/>
      <c r="M13" s="75"/>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c r="IW13" s="78"/>
      <c r="IX13" s="78"/>
    </row>
    <row r="14" spans="2:258" s="79" customFormat="1" ht="21" customHeight="1">
      <c r="B14" s="373" t="s">
        <v>31</v>
      </c>
      <c r="C14" s="373"/>
      <c r="D14" s="77"/>
      <c r="E14" s="77"/>
      <c r="F14" s="77"/>
      <c r="G14" s="77"/>
      <c r="H14" s="77"/>
      <c r="I14" s="77"/>
      <c r="J14" s="77"/>
      <c r="K14" s="78"/>
      <c r="L14" s="75"/>
      <c r="M14" s="75"/>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c r="IW14" s="78"/>
      <c r="IX14" s="78"/>
    </row>
    <row r="15" spans="2:258" s="79" customFormat="1" ht="15" customHeight="1">
      <c r="B15" s="365" t="s">
        <v>39</v>
      </c>
      <c r="C15" s="365"/>
      <c r="D15" s="77"/>
      <c r="E15" s="77"/>
      <c r="F15" s="77"/>
      <c r="G15" s="77"/>
      <c r="H15" s="77"/>
      <c r="I15" s="77"/>
      <c r="J15" s="77"/>
      <c r="K15" s="78"/>
      <c r="L15" s="75"/>
      <c r="M15" s="75"/>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row>
    <row r="16" spans="2:258" s="79" customFormat="1" ht="21" customHeight="1">
      <c r="B16" s="373" t="s">
        <v>24</v>
      </c>
      <c r="C16" s="373"/>
      <c r="D16" s="77"/>
      <c r="E16" s="77"/>
      <c r="F16" s="77"/>
      <c r="G16" s="77"/>
      <c r="H16" s="77"/>
      <c r="I16" s="77"/>
      <c r="J16" s="77"/>
      <c r="K16" s="78"/>
      <c r="L16" s="75"/>
      <c r="M16" s="75"/>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8"/>
      <c r="IV16" s="78"/>
      <c r="IW16" s="78"/>
      <c r="IX16" s="78"/>
    </row>
    <row r="17" spans="2:258" s="79" customFormat="1" ht="15" customHeight="1">
      <c r="B17" s="365" t="s">
        <v>40</v>
      </c>
      <c r="C17" s="365"/>
      <c r="D17" s="77"/>
      <c r="E17" s="77"/>
      <c r="F17" s="77"/>
      <c r="G17" s="77"/>
      <c r="H17" s="77"/>
      <c r="I17" s="77"/>
      <c r="J17" s="77"/>
      <c r="K17" s="78"/>
      <c r="L17" s="75"/>
      <c r="M17" s="75"/>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c r="IW17" s="78"/>
      <c r="IX17" s="78"/>
    </row>
    <row r="18" spans="2:258" s="79" customFormat="1" ht="43.5" customHeight="1">
      <c r="B18" s="373" t="s">
        <v>55</v>
      </c>
      <c r="C18" s="373"/>
      <c r="D18" s="77"/>
      <c r="E18" s="77"/>
      <c r="F18" s="77"/>
      <c r="G18" s="77"/>
      <c r="H18" s="77"/>
      <c r="I18" s="77"/>
      <c r="J18" s="77"/>
      <c r="K18" s="78"/>
      <c r="L18" s="75"/>
      <c r="M18" s="75"/>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c r="IW18" s="78"/>
      <c r="IX18" s="78"/>
    </row>
    <row r="19" spans="2:258" s="79" customFormat="1" ht="15" customHeight="1">
      <c r="B19" s="390" t="s">
        <v>41</v>
      </c>
      <c r="C19" s="390"/>
      <c r="D19" s="92"/>
      <c r="E19" s="92"/>
      <c r="F19" s="92"/>
      <c r="G19" s="92"/>
      <c r="H19" s="92"/>
      <c r="I19" s="121"/>
      <c r="J19" s="121"/>
      <c r="K19" s="78"/>
      <c r="L19" s="75"/>
      <c r="M19" s="75"/>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c r="IW19" s="78"/>
      <c r="IX19" s="78"/>
    </row>
    <row r="20" spans="2:258" s="79" customFormat="1" ht="48" customHeight="1">
      <c r="B20" s="394" t="s">
        <v>75</v>
      </c>
      <c r="C20" s="394"/>
      <c r="D20" s="92"/>
      <c r="E20" s="92"/>
      <c r="F20" s="92"/>
      <c r="G20" s="92"/>
      <c r="H20" s="92"/>
      <c r="I20" s="121"/>
      <c r="J20" s="121"/>
      <c r="K20" s="78"/>
      <c r="L20" s="75"/>
      <c r="M20" s="75"/>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c r="IW20" s="78"/>
      <c r="IX20" s="78"/>
    </row>
    <row r="21" spans="2:258" s="79" customFormat="1" ht="21" customHeight="1">
      <c r="B21" s="373" t="s">
        <v>47</v>
      </c>
      <c r="C21" s="373"/>
      <c r="D21" s="77"/>
      <c r="E21" s="77"/>
      <c r="F21" s="77"/>
      <c r="G21" s="77"/>
      <c r="H21" s="77"/>
      <c r="I21" s="77"/>
      <c r="J21" s="77"/>
      <c r="K21" s="78"/>
      <c r="L21" s="75"/>
      <c r="M21" s="75"/>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c r="IW21" s="78"/>
      <c r="IX21" s="78"/>
    </row>
    <row r="22" spans="2:258" s="79" customFormat="1" ht="37.5" customHeight="1">
      <c r="B22" s="389" t="s">
        <v>127</v>
      </c>
      <c r="C22" s="389"/>
      <c r="D22" s="77"/>
      <c r="E22" s="77"/>
      <c r="F22" s="77"/>
      <c r="G22" s="77"/>
      <c r="H22" s="77"/>
      <c r="I22" s="77"/>
      <c r="J22" s="77"/>
      <c r="K22" s="78"/>
      <c r="L22" s="75"/>
      <c r="M22" s="75"/>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c r="IW22" s="78"/>
      <c r="IX22" s="78"/>
    </row>
    <row r="23" spans="2:258" s="105" customFormat="1" ht="21" customHeight="1">
      <c r="B23" s="367" t="s">
        <v>14</v>
      </c>
      <c r="C23" s="368"/>
      <c r="D23" s="106"/>
      <c r="E23" s="106"/>
      <c r="F23" s="106"/>
      <c r="G23" s="106"/>
      <c r="H23" s="106"/>
      <c r="I23" s="106"/>
      <c r="J23" s="106"/>
      <c r="K23" s="107"/>
      <c r="L23" s="108"/>
      <c r="M23" s="108"/>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c r="IW23" s="107"/>
      <c r="IX23" s="107"/>
    </row>
    <row r="24" spans="2:258" s="120" customFormat="1" ht="12" customHeight="1">
      <c r="B24" s="387"/>
      <c r="C24" s="387"/>
      <c r="D24" s="93"/>
      <c r="E24" s="93"/>
      <c r="F24" s="93"/>
      <c r="G24" s="93"/>
      <c r="H24" s="93"/>
      <c r="I24" s="93"/>
      <c r="J24" s="93"/>
      <c r="K24" s="94"/>
      <c r="L24" s="80"/>
      <c r="M24" s="80"/>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94"/>
      <c r="DU24" s="94"/>
      <c r="DV24" s="94"/>
      <c r="DW24" s="94"/>
      <c r="DX24" s="94"/>
      <c r="DY24" s="94"/>
      <c r="DZ24" s="94"/>
      <c r="EA24" s="94"/>
      <c r="EB24" s="94"/>
      <c r="EC24" s="94"/>
      <c r="ED24" s="94"/>
      <c r="EE24" s="94"/>
      <c r="EF24" s="94"/>
      <c r="EG24" s="94"/>
      <c r="EH24" s="94"/>
      <c r="EI24" s="94"/>
      <c r="EJ24" s="94"/>
      <c r="EK24" s="94"/>
      <c r="EL24" s="94"/>
      <c r="EM24" s="94"/>
      <c r="EN24" s="94"/>
      <c r="EO24" s="94"/>
      <c r="EP24" s="94"/>
      <c r="EQ24" s="94"/>
      <c r="ER24" s="94"/>
      <c r="ES24" s="94"/>
      <c r="ET24" s="94"/>
      <c r="EU24" s="94"/>
      <c r="EV24" s="94"/>
      <c r="EW24" s="94"/>
      <c r="EX24" s="94"/>
      <c r="EY24" s="94"/>
      <c r="EZ24" s="94"/>
      <c r="FA24" s="94"/>
      <c r="FB24" s="94"/>
      <c r="FC24" s="94"/>
      <c r="FD24" s="94"/>
      <c r="FE24" s="94"/>
      <c r="FF24" s="94"/>
      <c r="FG24" s="94"/>
      <c r="FH24" s="94"/>
      <c r="FI24" s="94"/>
      <c r="FJ24" s="94"/>
      <c r="FK24" s="94"/>
      <c r="FL24" s="94"/>
      <c r="FM24" s="94"/>
      <c r="FN24" s="94"/>
      <c r="FO24" s="94"/>
      <c r="FP24" s="94"/>
      <c r="FQ24" s="94"/>
      <c r="FR24" s="94"/>
      <c r="FS24" s="94"/>
      <c r="FT24" s="94"/>
      <c r="FU24" s="94"/>
      <c r="FV24" s="94"/>
      <c r="FW24" s="94"/>
      <c r="FX24" s="94"/>
      <c r="FY24" s="94"/>
      <c r="FZ24" s="94"/>
      <c r="GA24" s="94"/>
      <c r="GB24" s="94"/>
      <c r="GC24" s="94"/>
      <c r="GD24" s="94"/>
      <c r="GE24" s="94"/>
      <c r="GF24" s="94"/>
      <c r="GG24" s="94"/>
      <c r="GH24" s="94"/>
      <c r="GI24" s="94"/>
      <c r="GJ24" s="94"/>
      <c r="GK24" s="94"/>
      <c r="GL24" s="94"/>
      <c r="GM24" s="94"/>
      <c r="GN24" s="94"/>
      <c r="GO24" s="94"/>
      <c r="GP24" s="94"/>
      <c r="GQ24" s="94"/>
      <c r="GR24" s="94"/>
      <c r="GS24" s="94"/>
      <c r="GT24" s="94"/>
      <c r="GU24" s="94"/>
      <c r="GV24" s="94"/>
      <c r="GW24" s="94"/>
      <c r="GX24" s="94"/>
      <c r="GY24" s="94"/>
      <c r="GZ24" s="94"/>
      <c r="HA24" s="94"/>
      <c r="HB24" s="94"/>
      <c r="HC24" s="94"/>
      <c r="HD24" s="94"/>
      <c r="HE24" s="94"/>
      <c r="HF24" s="94"/>
      <c r="HG24" s="94"/>
      <c r="HH24" s="94"/>
      <c r="HI24" s="94"/>
      <c r="HJ24" s="94"/>
      <c r="HK24" s="94"/>
      <c r="HL24" s="94"/>
      <c r="HM24" s="94"/>
      <c r="HN24" s="94"/>
      <c r="HO24" s="94"/>
      <c r="HP24" s="94"/>
      <c r="HQ24" s="94"/>
      <c r="HR24" s="94"/>
      <c r="HS24" s="94"/>
      <c r="HT24" s="94"/>
      <c r="HU24" s="94"/>
      <c r="HV24" s="94"/>
      <c r="HW24" s="94"/>
      <c r="HX24" s="94"/>
      <c r="HY24" s="94"/>
      <c r="HZ24" s="94"/>
      <c r="IA24" s="94"/>
      <c r="IB24" s="94"/>
      <c r="IC24" s="94"/>
      <c r="ID24" s="94"/>
      <c r="IE24" s="94"/>
      <c r="IF24" s="94"/>
      <c r="IG24" s="94"/>
      <c r="IH24" s="94"/>
      <c r="II24" s="94"/>
      <c r="IJ24" s="94"/>
      <c r="IK24" s="94"/>
      <c r="IL24" s="94"/>
      <c r="IM24" s="94"/>
      <c r="IN24" s="94"/>
      <c r="IO24" s="94"/>
      <c r="IP24" s="94"/>
      <c r="IQ24" s="94"/>
      <c r="IR24" s="94"/>
      <c r="IS24" s="94"/>
      <c r="IT24" s="94"/>
      <c r="IU24" s="94"/>
      <c r="IV24" s="94"/>
      <c r="IW24" s="94"/>
      <c r="IX24" s="94"/>
    </row>
    <row r="25" spans="2:258" s="95" customFormat="1" ht="18" customHeight="1">
      <c r="B25" s="365" t="s">
        <v>76</v>
      </c>
      <c r="C25" s="365"/>
      <c r="D25" s="96"/>
      <c r="E25" s="96"/>
      <c r="F25" s="96"/>
      <c r="G25" s="96"/>
      <c r="H25" s="96"/>
      <c r="I25" s="96"/>
      <c r="J25" s="96"/>
      <c r="K25" s="97"/>
      <c r="L25" s="81"/>
      <c r="M25" s="81"/>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c r="GR25" s="97"/>
      <c r="GS25" s="97"/>
      <c r="GT25" s="97"/>
      <c r="GU25" s="97"/>
      <c r="GV25" s="97"/>
      <c r="GW25" s="97"/>
      <c r="GX25" s="97"/>
      <c r="GY25" s="97"/>
      <c r="GZ25" s="97"/>
      <c r="HA25" s="97"/>
      <c r="HB25" s="97"/>
      <c r="HC25" s="97"/>
      <c r="HD25" s="97"/>
      <c r="HE25" s="97"/>
      <c r="HF25" s="97"/>
      <c r="HG25" s="97"/>
      <c r="HH25" s="97"/>
      <c r="HI25" s="97"/>
      <c r="HJ25" s="97"/>
      <c r="HK25" s="97"/>
      <c r="HL25" s="97"/>
      <c r="HM25" s="97"/>
      <c r="HN25" s="97"/>
      <c r="HO25" s="97"/>
      <c r="HP25" s="97"/>
      <c r="HQ25" s="97"/>
      <c r="HR25" s="97"/>
      <c r="HS25" s="97"/>
      <c r="HT25" s="97"/>
      <c r="HU25" s="97"/>
      <c r="HV25" s="97"/>
      <c r="HW25" s="97"/>
      <c r="HX25" s="97"/>
      <c r="HY25" s="97"/>
      <c r="HZ25" s="97"/>
      <c r="IA25" s="97"/>
      <c r="IB25" s="97"/>
      <c r="IC25" s="97"/>
      <c r="ID25" s="97"/>
      <c r="IE25" s="97"/>
      <c r="IF25" s="97"/>
      <c r="IG25" s="97"/>
      <c r="IH25" s="97"/>
      <c r="II25" s="97"/>
      <c r="IJ25" s="97"/>
      <c r="IK25" s="97"/>
      <c r="IL25" s="97"/>
      <c r="IM25" s="97"/>
      <c r="IN25" s="97"/>
      <c r="IO25" s="97"/>
      <c r="IP25" s="97"/>
      <c r="IQ25" s="97"/>
      <c r="IR25" s="97"/>
      <c r="IS25" s="97"/>
      <c r="IT25" s="97"/>
      <c r="IU25" s="97"/>
      <c r="IV25" s="97"/>
      <c r="IW25" s="97"/>
      <c r="IX25" s="97"/>
    </row>
    <row r="26" spans="2:258" s="79" customFormat="1" ht="86.1" customHeight="1">
      <c r="B26" s="362" t="s">
        <v>128</v>
      </c>
      <c r="C26" s="362"/>
      <c r="D26" s="77"/>
      <c r="E26" s="128"/>
      <c r="F26" s="77"/>
      <c r="G26" s="77"/>
      <c r="H26" s="77"/>
      <c r="I26" s="77"/>
      <c r="J26" s="77"/>
      <c r="K26" s="78"/>
      <c r="L26" s="75"/>
      <c r="M26" s="75"/>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c r="IW26" s="78"/>
      <c r="IX26" s="78"/>
    </row>
    <row r="27" spans="2:258" s="79" customFormat="1" ht="59.1" customHeight="1">
      <c r="B27" s="388" t="s">
        <v>77</v>
      </c>
      <c r="C27" s="362"/>
      <c r="D27" s="77"/>
      <c r="E27" s="128"/>
      <c r="F27" s="77"/>
      <c r="G27" s="77"/>
      <c r="H27" s="77"/>
      <c r="I27" s="77"/>
      <c r="J27" s="77"/>
      <c r="K27" s="78"/>
      <c r="L27" s="75"/>
      <c r="M27" s="75"/>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c r="IW27" s="78"/>
      <c r="IX27" s="78"/>
    </row>
    <row r="28" spans="2:258" s="79" customFormat="1" ht="64.5" customHeight="1">
      <c r="B28" s="388" t="s">
        <v>78</v>
      </c>
      <c r="C28" s="362"/>
      <c r="D28" s="77"/>
      <c r="E28" s="128"/>
      <c r="F28" s="77"/>
      <c r="G28" s="77"/>
      <c r="H28" s="77"/>
      <c r="I28" s="77"/>
      <c r="J28" s="77"/>
      <c r="K28" s="78"/>
      <c r="L28" s="75"/>
      <c r="M28" s="75"/>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c r="IW28" s="78"/>
      <c r="IX28" s="78"/>
    </row>
    <row r="29" spans="2:258" s="79" customFormat="1" ht="18" customHeight="1">
      <c r="B29" s="388" t="s">
        <v>58</v>
      </c>
      <c r="C29" s="362"/>
      <c r="D29" s="77"/>
      <c r="E29" s="128"/>
      <c r="F29" s="77"/>
      <c r="G29" s="77"/>
      <c r="H29" s="77"/>
      <c r="I29" s="77"/>
      <c r="J29" s="77"/>
      <c r="K29" s="78"/>
      <c r="L29" s="75"/>
      <c r="M29" s="75"/>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c r="IW29" s="78"/>
      <c r="IX29" s="78"/>
    </row>
    <row r="30" spans="2:258" s="79" customFormat="1" ht="4.5" customHeight="1">
      <c r="B30" s="132"/>
      <c r="C30" s="132"/>
      <c r="D30" s="77"/>
      <c r="F30" s="77"/>
      <c r="G30" s="77"/>
      <c r="H30" s="77"/>
      <c r="I30" s="77"/>
      <c r="J30" s="77"/>
      <c r="K30" s="78"/>
      <c r="L30" s="75"/>
      <c r="M30" s="75"/>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c r="IW30" s="78"/>
      <c r="IX30" s="78"/>
    </row>
    <row r="31" spans="2:258" s="79" customFormat="1" ht="48.75" customHeight="1">
      <c r="B31" s="362" t="s">
        <v>56</v>
      </c>
      <c r="C31" s="362"/>
      <c r="D31" s="77"/>
      <c r="F31" s="77"/>
      <c r="G31" s="77"/>
      <c r="H31" s="77"/>
      <c r="I31" s="77"/>
      <c r="J31" s="77"/>
      <c r="K31" s="78"/>
      <c r="L31" s="75"/>
      <c r="M31" s="75"/>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c r="IW31" s="78"/>
      <c r="IX31" s="78"/>
    </row>
    <row r="32" spans="2:258" s="79" customFormat="1" ht="32.25" customHeight="1">
      <c r="B32" s="362" t="s">
        <v>25</v>
      </c>
      <c r="C32" s="362"/>
      <c r="D32" s="77"/>
      <c r="F32" s="77"/>
      <c r="G32" s="77"/>
      <c r="H32" s="77"/>
      <c r="I32" s="77"/>
      <c r="J32" s="77"/>
      <c r="K32" s="78"/>
      <c r="L32" s="75"/>
      <c r="M32" s="75"/>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8"/>
      <c r="IV32" s="78"/>
      <c r="IW32" s="78"/>
      <c r="IX32" s="78"/>
    </row>
    <row r="33" spans="2:258" s="95" customFormat="1" ht="18" customHeight="1">
      <c r="B33" s="365" t="s">
        <v>50</v>
      </c>
      <c r="C33" s="365"/>
      <c r="D33" s="96"/>
      <c r="F33" s="96"/>
      <c r="G33" s="96"/>
      <c r="H33" s="96"/>
      <c r="I33" s="96"/>
      <c r="J33" s="96"/>
      <c r="K33" s="97"/>
      <c r="L33" s="81"/>
      <c r="M33" s="81"/>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c r="CY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DX33" s="97"/>
      <c r="DY33" s="97"/>
      <c r="DZ33" s="97"/>
      <c r="EA33" s="97"/>
      <c r="EB33" s="97"/>
      <c r="EC33" s="97"/>
      <c r="ED33" s="97"/>
      <c r="EE33" s="97"/>
      <c r="EF33" s="97"/>
      <c r="EG33" s="97"/>
      <c r="EH33" s="97"/>
      <c r="EI33" s="97"/>
      <c r="EJ33" s="97"/>
      <c r="EK33" s="97"/>
      <c r="EL33" s="97"/>
      <c r="EM33" s="97"/>
      <c r="EN33" s="97"/>
      <c r="EO33" s="97"/>
      <c r="EP33" s="97"/>
      <c r="EQ33" s="97"/>
      <c r="ER33" s="97"/>
      <c r="ES33" s="97"/>
      <c r="ET33" s="97"/>
      <c r="EU33" s="97"/>
      <c r="EV33" s="97"/>
      <c r="EW33" s="97"/>
      <c r="EX33" s="97"/>
      <c r="EY33" s="97"/>
      <c r="EZ33" s="97"/>
      <c r="FA33" s="97"/>
      <c r="FB33" s="97"/>
      <c r="FC33" s="97"/>
      <c r="FD33" s="97"/>
      <c r="FE33" s="97"/>
      <c r="FF33" s="97"/>
      <c r="FG33" s="97"/>
      <c r="FH33" s="97"/>
      <c r="FI33" s="97"/>
      <c r="FJ33" s="97"/>
      <c r="FK33" s="97"/>
      <c r="FL33" s="97"/>
      <c r="FM33" s="97"/>
      <c r="FN33" s="97"/>
      <c r="FO33" s="97"/>
      <c r="FP33" s="97"/>
      <c r="FQ33" s="97"/>
      <c r="FR33" s="97"/>
      <c r="FS33" s="97"/>
      <c r="FT33" s="97"/>
      <c r="FU33" s="97"/>
      <c r="FV33" s="97"/>
      <c r="FW33" s="97"/>
      <c r="FX33" s="97"/>
      <c r="FY33" s="97"/>
      <c r="FZ33" s="97"/>
      <c r="GA33" s="97"/>
      <c r="GB33" s="97"/>
      <c r="GC33" s="97"/>
      <c r="GD33" s="97"/>
      <c r="GE33" s="97"/>
      <c r="GF33" s="97"/>
      <c r="GG33" s="97"/>
      <c r="GH33" s="97"/>
      <c r="GI33" s="97"/>
      <c r="GJ33" s="97"/>
      <c r="GK33" s="97"/>
      <c r="GL33" s="97"/>
      <c r="GM33" s="97"/>
      <c r="GN33" s="97"/>
      <c r="GO33" s="97"/>
      <c r="GP33" s="97"/>
      <c r="GQ33" s="97"/>
      <c r="GR33" s="97"/>
      <c r="GS33" s="97"/>
      <c r="GT33" s="97"/>
      <c r="GU33" s="97"/>
      <c r="GV33" s="97"/>
      <c r="GW33" s="97"/>
      <c r="GX33" s="97"/>
      <c r="GY33" s="97"/>
      <c r="GZ33" s="97"/>
      <c r="HA33" s="97"/>
      <c r="HB33" s="97"/>
      <c r="HC33" s="97"/>
      <c r="HD33" s="97"/>
      <c r="HE33" s="97"/>
      <c r="HF33" s="97"/>
      <c r="HG33" s="97"/>
      <c r="HH33" s="97"/>
      <c r="HI33" s="97"/>
      <c r="HJ33" s="97"/>
      <c r="HK33" s="97"/>
      <c r="HL33" s="97"/>
      <c r="HM33" s="97"/>
      <c r="HN33" s="97"/>
      <c r="HO33" s="97"/>
      <c r="HP33" s="97"/>
      <c r="HQ33" s="97"/>
      <c r="HR33" s="97"/>
      <c r="HS33" s="97"/>
      <c r="HT33" s="97"/>
      <c r="HU33" s="97"/>
      <c r="HV33" s="97"/>
      <c r="HW33" s="97"/>
      <c r="HX33" s="97"/>
      <c r="HY33" s="97"/>
      <c r="HZ33" s="97"/>
      <c r="IA33" s="97"/>
      <c r="IB33" s="97"/>
      <c r="IC33" s="97"/>
      <c r="ID33" s="97"/>
      <c r="IE33" s="97"/>
      <c r="IF33" s="97"/>
      <c r="IG33" s="97"/>
      <c r="IH33" s="97"/>
      <c r="II33" s="97"/>
      <c r="IJ33" s="97"/>
      <c r="IK33" s="97"/>
      <c r="IL33" s="97"/>
      <c r="IM33" s="97"/>
      <c r="IN33" s="97"/>
      <c r="IO33" s="97"/>
      <c r="IP33" s="97"/>
      <c r="IQ33" s="97"/>
      <c r="IR33" s="97"/>
      <c r="IS33" s="97"/>
      <c r="IT33" s="97"/>
      <c r="IU33" s="97"/>
      <c r="IV33" s="97"/>
      <c r="IW33" s="97"/>
      <c r="IX33" s="97"/>
    </row>
    <row r="34" spans="2:258" s="79" customFormat="1" ht="175.5" customHeight="1">
      <c r="B34" s="362" t="s">
        <v>81</v>
      </c>
      <c r="C34" s="362"/>
      <c r="D34" s="78"/>
      <c r="E34" s="78"/>
      <c r="F34" s="78"/>
      <c r="G34" s="78"/>
      <c r="H34" s="78"/>
      <c r="I34" s="78"/>
      <c r="J34" s="78"/>
      <c r="K34" s="78"/>
      <c r="L34" s="75"/>
      <c r="M34" s="75"/>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8"/>
      <c r="IV34" s="78"/>
      <c r="IW34" s="78"/>
      <c r="IX34" s="78"/>
    </row>
    <row r="35" spans="2:258" s="95" customFormat="1" ht="18" customHeight="1">
      <c r="B35" s="365" t="s">
        <v>63</v>
      </c>
      <c r="C35" s="365"/>
      <c r="D35" s="96"/>
      <c r="E35" s="96"/>
      <c r="F35" s="96"/>
      <c r="G35" s="96"/>
      <c r="H35" s="96"/>
      <c r="I35" s="96"/>
      <c r="J35" s="96"/>
      <c r="K35" s="97"/>
      <c r="L35" s="81"/>
      <c r="M35" s="81"/>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c r="CY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DX35" s="97"/>
      <c r="DY35" s="97"/>
      <c r="DZ35" s="97"/>
      <c r="EA35" s="97"/>
      <c r="EB35" s="97"/>
      <c r="EC35" s="97"/>
      <c r="ED35" s="97"/>
      <c r="EE35" s="97"/>
      <c r="EF35" s="97"/>
      <c r="EG35" s="97"/>
      <c r="EH35" s="97"/>
      <c r="EI35" s="97"/>
      <c r="EJ35" s="97"/>
      <c r="EK35" s="97"/>
      <c r="EL35" s="97"/>
      <c r="EM35" s="97"/>
      <c r="EN35" s="97"/>
      <c r="EO35" s="97"/>
      <c r="EP35" s="97"/>
      <c r="EQ35" s="97"/>
      <c r="ER35" s="97"/>
      <c r="ES35" s="97"/>
      <c r="ET35" s="97"/>
      <c r="EU35" s="97"/>
      <c r="EV35" s="97"/>
      <c r="EW35" s="97"/>
      <c r="EX35" s="97"/>
      <c r="EY35" s="97"/>
      <c r="EZ35" s="97"/>
      <c r="FA35" s="97"/>
      <c r="FB35" s="97"/>
      <c r="FC35" s="97"/>
      <c r="FD35" s="97"/>
      <c r="FE35" s="97"/>
      <c r="FF35" s="97"/>
      <c r="FG35" s="97"/>
      <c r="FH35" s="97"/>
      <c r="FI35" s="97"/>
      <c r="FJ35" s="97"/>
      <c r="FK35" s="97"/>
      <c r="FL35" s="97"/>
      <c r="FM35" s="97"/>
      <c r="FN35" s="97"/>
      <c r="FO35" s="97"/>
      <c r="FP35" s="97"/>
      <c r="FQ35" s="97"/>
      <c r="FR35" s="97"/>
      <c r="FS35" s="97"/>
      <c r="FT35" s="97"/>
      <c r="FU35" s="97"/>
      <c r="FV35" s="97"/>
      <c r="FW35" s="97"/>
      <c r="FX35" s="97"/>
      <c r="FY35" s="97"/>
      <c r="FZ35" s="97"/>
      <c r="GA35" s="97"/>
      <c r="GB35" s="97"/>
      <c r="GC35" s="97"/>
      <c r="GD35" s="97"/>
      <c r="GE35" s="97"/>
      <c r="GF35" s="97"/>
      <c r="GG35" s="97"/>
      <c r="GH35" s="97"/>
      <c r="GI35" s="97"/>
      <c r="GJ35" s="97"/>
      <c r="GK35" s="97"/>
      <c r="GL35" s="97"/>
      <c r="GM35" s="97"/>
      <c r="GN35" s="97"/>
      <c r="GO35" s="97"/>
      <c r="GP35" s="97"/>
      <c r="GQ35" s="97"/>
      <c r="GR35" s="97"/>
      <c r="GS35" s="97"/>
      <c r="GT35" s="97"/>
      <c r="GU35" s="97"/>
      <c r="GV35" s="97"/>
      <c r="GW35" s="97"/>
      <c r="GX35" s="97"/>
      <c r="GY35" s="97"/>
      <c r="GZ35" s="97"/>
      <c r="HA35" s="97"/>
      <c r="HB35" s="97"/>
      <c r="HC35" s="97"/>
      <c r="HD35" s="97"/>
      <c r="HE35" s="97"/>
      <c r="HF35" s="97"/>
      <c r="HG35" s="97"/>
      <c r="HH35" s="97"/>
      <c r="HI35" s="97"/>
      <c r="HJ35" s="97"/>
      <c r="HK35" s="97"/>
      <c r="HL35" s="97"/>
      <c r="HM35" s="97"/>
      <c r="HN35" s="97"/>
      <c r="HO35" s="97"/>
      <c r="HP35" s="97"/>
      <c r="HQ35" s="97"/>
      <c r="HR35" s="97"/>
      <c r="HS35" s="97"/>
      <c r="HT35" s="97"/>
      <c r="HU35" s="97"/>
      <c r="HV35" s="97"/>
      <c r="HW35" s="97"/>
      <c r="HX35" s="97"/>
      <c r="HY35" s="97"/>
      <c r="HZ35" s="97"/>
      <c r="IA35" s="97"/>
      <c r="IB35" s="97"/>
      <c r="IC35" s="97"/>
      <c r="ID35" s="97"/>
      <c r="IE35" s="97"/>
      <c r="IF35" s="97"/>
      <c r="IG35" s="97"/>
      <c r="IH35" s="97"/>
      <c r="II35" s="97"/>
      <c r="IJ35" s="97"/>
      <c r="IK35" s="97"/>
      <c r="IL35" s="97"/>
      <c r="IM35" s="97"/>
      <c r="IN35" s="97"/>
      <c r="IO35" s="97"/>
      <c r="IP35" s="97"/>
      <c r="IQ35" s="97"/>
      <c r="IR35" s="97"/>
      <c r="IS35" s="97"/>
      <c r="IT35" s="97"/>
      <c r="IU35" s="97"/>
      <c r="IV35" s="97"/>
      <c r="IW35" s="97"/>
      <c r="IX35" s="97"/>
    </row>
    <row r="36" spans="2:258" s="79" customFormat="1" ht="161.1" customHeight="1">
      <c r="B36" s="366" t="s">
        <v>122</v>
      </c>
      <c r="C36" s="366"/>
      <c r="D36" s="78"/>
      <c r="E36" s="78"/>
      <c r="F36" s="78"/>
      <c r="G36" s="78"/>
      <c r="H36" s="78"/>
      <c r="I36" s="78"/>
      <c r="J36" s="78"/>
      <c r="K36" s="78"/>
      <c r="L36" s="75"/>
      <c r="M36" s="75"/>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row>
    <row r="37" spans="2:258" s="79" customFormat="1" ht="16.5" customHeight="1">
      <c r="B37" s="117"/>
      <c r="C37" s="117"/>
      <c r="D37" s="78"/>
      <c r="E37" s="78"/>
      <c r="F37" s="78"/>
      <c r="G37" s="78"/>
      <c r="H37" s="78"/>
      <c r="I37" s="78"/>
      <c r="J37" s="78"/>
      <c r="K37" s="78"/>
      <c r="L37" s="75"/>
      <c r="M37" s="75"/>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row>
    <row r="38" spans="2:258" s="273" customFormat="1" ht="26.1" customHeight="1">
      <c r="B38" s="367" t="s">
        <v>113</v>
      </c>
      <c r="C38" s="368"/>
      <c r="D38" s="170"/>
      <c r="E38" s="93"/>
      <c r="F38" s="93"/>
      <c r="G38" s="93"/>
      <c r="H38" s="93"/>
      <c r="I38" s="93"/>
      <c r="J38" s="93"/>
      <c r="K38" s="94"/>
      <c r="L38" s="80"/>
      <c r="M38" s="80"/>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4"/>
      <c r="DQ38" s="94"/>
      <c r="DR38" s="94"/>
      <c r="DS38" s="94"/>
      <c r="DT38" s="94"/>
      <c r="DU38" s="94"/>
      <c r="DV38" s="94"/>
      <c r="DW38" s="94"/>
      <c r="DX38" s="94"/>
      <c r="DY38" s="94"/>
      <c r="DZ38" s="94"/>
      <c r="EA38" s="94"/>
      <c r="EB38" s="94"/>
      <c r="EC38" s="94"/>
      <c r="ED38" s="94"/>
      <c r="EE38" s="94"/>
      <c r="EF38" s="94"/>
      <c r="EG38" s="94"/>
      <c r="EH38" s="94"/>
      <c r="EI38" s="94"/>
      <c r="EJ38" s="94"/>
      <c r="EK38" s="94"/>
      <c r="EL38" s="94"/>
      <c r="EM38" s="94"/>
      <c r="EN38" s="94"/>
      <c r="EO38" s="94"/>
      <c r="EP38" s="94"/>
      <c r="EQ38" s="94"/>
      <c r="ER38" s="94"/>
      <c r="ES38" s="94"/>
      <c r="ET38" s="94"/>
      <c r="EU38" s="94"/>
      <c r="EV38" s="94"/>
      <c r="EW38" s="94"/>
      <c r="EX38" s="94"/>
      <c r="EY38" s="94"/>
      <c r="EZ38" s="94"/>
      <c r="FA38" s="94"/>
      <c r="FB38" s="94"/>
      <c r="FC38" s="94"/>
      <c r="FD38" s="94"/>
      <c r="FE38" s="94"/>
      <c r="FF38" s="94"/>
      <c r="FG38" s="94"/>
      <c r="FH38" s="94"/>
      <c r="FI38" s="94"/>
      <c r="FJ38" s="94"/>
      <c r="FK38" s="94"/>
      <c r="FL38" s="94"/>
      <c r="FM38" s="94"/>
      <c r="FN38" s="94"/>
      <c r="FO38" s="94"/>
      <c r="FP38" s="94"/>
      <c r="FQ38" s="94"/>
      <c r="FR38" s="94"/>
      <c r="FS38" s="94"/>
      <c r="FT38" s="94"/>
      <c r="FU38" s="94"/>
      <c r="FV38" s="94"/>
      <c r="FW38" s="94"/>
      <c r="FX38" s="94"/>
      <c r="FY38" s="94"/>
      <c r="FZ38" s="94"/>
      <c r="GA38" s="94"/>
      <c r="GB38" s="94"/>
      <c r="GC38" s="94"/>
      <c r="GD38" s="94"/>
      <c r="GE38" s="94"/>
      <c r="GF38" s="94"/>
      <c r="GG38" s="94"/>
      <c r="GH38" s="94"/>
      <c r="GI38" s="94"/>
      <c r="GJ38" s="94"/>
      <c r="GK38" s="94"/>
      <c r="GL38" s="94"/>
      <c r="GM38" s="94"/>
      <c r="GN38" s="94"/>
      <c r="GO38" s="94"/>
      <c r="GP38" s="94"/>
      <c r="GQ38" s="94"/>
      <c r="GR38" s="94"/>
      <c r="GS38" s="94"/>
      <c r="GT38" s="94"/>
      <c r="GU38" s="94"/>
      <c r="GV38" s="94"/>
      <c r="GW38" s="94"/>
      <c r="GX38" s="94"/>
      <c r="GY38" s="94"/>
      <c r="GZ38" s="94"/>
      <c r="HA38" s="94"/>
      <c r="HB38" s="94"/>
      <c r="HC38" s="94"/>
      <c r="HD38" s="94"/>
      <c r="HE38" s="94"/>
      <c r="HF38" s="94"/>
      <c r="HG38" s="94"/>
      <c r="HH38" s="94"/>
      <c r="HI38" s="94"/>
      <c r="HJ38" s="94"/>
      <c r="HK38" s="94"/>
      <c r="HL38" s="94"/>
      <c r="HM38" s="94"/>
      <c r="HN38" s="94"/>
      <c r="HO38" s="94"/>
      <c r="HP38" s="94"/>
      <c r="HQ38" s="94"/>
      <c r="HR38" s="94"/>
      <c r="HS38" s="94"/>
      <c r="HT38" s="94"/>
      <c r="HU38" s="94"/>
      <c r="HV38" s="94"/>
      <c r="HW38" s="94"/>
      <c r="HX38" s="94"/>
      <c r="HY38" s="94"/>
      <c r="HZ38" s="94"/>
      <c r="IA38" s="94"/>
      <c r="IB38" s="94"/>
      <c r="IC38" s="94"/>
      <c r="ID38" s="94"/>
      <c r="IE38" s="94"/>
      <c r="IF38" s="94"/>
      <c r="IG38" s="94"/>
      <c r="IH38" s="94"/>
      <c r="II38" s="94"/>
      <c r="IJ38" s="94"/>
      <c r="IK38" s="94"/>
      <c r="IL38" s="94"/>
      <c r="IM38" s="94"/>
      <c r="IN38" s="94"/>
      <c r="IO38" s="94"/>
      <c r="IP38" s="94"/>
      <c r="IQ38" s="94"/>
      <c r="IR38" s="94"/>
      <c r="IS38" s="94"/>
      <c r="IT38" s="94"/>
      <c r="IU38" s="94"/>
      <c r="IV38" s="94"/>
      <c r="IW38" s="94"/>
      <c r="IX38" s="94"/>
    </row>
    <row r="39" spans="2:258" s="79" customFormat="1" ht="16.5" customHeight="1">
      <c r="B39" s="272"/>
      <c r="C39" s="272"/>
      <c r="D39" s="78"/>
      <c r="E39" s="78"/>
      <c r="F39" s="78"/>
      <c r="G39" s="78"/>
      <c r="H39" s="78"/>
      <c r="I39" s="78"/>
      <c r="J39" s="78"/>
      <c r="K39" s="78"/>
      <c r="L39" s="75"/>
      <c r="M39" s="75"/>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c r="IW39" s="78"/>
      <c r="IX39" s="78"/>
    </row>
    <row r="40" spans="2:258" s="79" customFormat="1" ht="89.1" customHeight="1">
      <c r="B40" s="362" t="s">
        <v>123</v>
      </c>
      <c r="C40" s="370"/>
      <c r="D40" s="78"/>
      <c r="E40" s="78"/>
      <c r="F40" s="78"/>
      <c r="G40" s="78"/>
      <c r="H40" s="78"/>
      <c r="I40" s="78"/>
      <c r="J40" s="78"/>
      <c r="K40" s="78"/>
      <c r="L40" s="75"/>
      <c r="M40" s="75"/>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c r="IW40" s="78"/>
      <c r="IX40" s="78"/>
    </row>
    <row r="41" spans="2:258" s="79" customFormat="1" ht="16.5" customHeight="1">
      <c r="B41" s="272"/>
      <c r="C41" s="272"/>
      <c r="D41" s="78"/>
      <c r="E41" s="78"/>
      <c r="F41" s="78"/>
      <c r="G41" s="78"/>
      <c r="H41" s="78"/>
      <c r="I41" s="78"/>
      <c r="J41" s="78"/>
      <c r="K41" s="78"/>
      <c r="L41" s="75"/>
      <c r="M41" s="75"/>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c r="IW41" s="78"/>
      <c r="IX41" s="78"/>
    </row>
    <row r="42" spans="2:258" s="120" customFormat="1" ht="21" customHeight="1">
      <c r="B42" s="367" t="s">
        <v>129</v>
      </c>
      <c r="C42" s="368"/>
      <c r="D42" s="170"/>
      <c r="E42" s="93"/>
      <c r="F42" s="93"/>
      <c r="G42" s="93"/>
      <c r="H42" s="93"/>
      <c r="I42" s="93"/>
      <c r="J42" s="93"/>
      <c r="K42" s="94"/>
      <c r="L42" s="80"/>
      <c r="M42" s="80"/>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c r="CZ42" s="94"/>
      <c r="DA42" s="94"/>
      <c r="DB42" s="94"/>
      <c r="DC42" s="94"/>
      <c r="DD42" s="94"/>
      <c r="DE42" s="94"/>
      <c r="DF42" s="94"/>
      <c r="DG42" s="94"/>
      <c r="DH42" s="94"/>
      <c r="DI42" s="94"/>
      <c r="DJ42" s="94"/>
      <c r="DK42" s="94"/>
      <c r="DL42" s="94"/>
      <c r="DM42" s="94"/>
      <c r="DN42" s="94"/>
      <c r="DO42" s="94"/>
      <c r="DP42" s="94"/>
      <c r="DQ42" s="94"/>
      <c r="DR42" s="94"/>
      <c r="DS42" s="94"/>
      <c r="DT42" s="94"/>
      <c r="DU42" s="94"/>
      <c r="DV42" s="94"/>
      <c r="DW42" s="94"/>
      <c r="DX42" s="94"/>
      <c r="DY42" s="94"/>
      <c r="DZ42" s="94"/>
      <c r="EA42" s="94"/>
      <c r="EB42" s="94"/>
      <c r="EC42" s="94"/>
      <c r="ED42" s="94"/>
      <c r="EE42" s="94"/>
      <c r="EF42" s="94"/>
      <c r="EG42" s="94"/>
      <c r="EH42" s="94"/>
      <c r="EI42" s="94"/>
      <c r="EJ42" s="94"/>
      <c r="EK42" s="94"/>
      <c r="EL42" s="94"/>
      <c r="EM42" s="94"/>
      <c r="EN42" s="94"/>
      <c r="EO42" s="94"/>
      <c r="EP42" s="94"/>
      <c r="EQ42" s="94"/>
      <c r="ER42" s="94"/>
      <c r="ES42" s="94"/>
      <c r="ET42" s="94"/>
      <c r="EU42" s="94"/>
      <c r="EV42" s="94"/>
      <c r="EW42" s="94"/>
      <c r="EX42" s="94"/>
      <c r="EY42" s="94"/>
      <c r="EZ42" s="94"/>
      <c r="FA42" s="94"/>
      <c r="FB42" s="94"/>
      <c r="FC42" s="94"/>
      <c r="FD42" s="94"/>
      <c r="FE42" s="94"/>
      <c r="FF42" s="94"/>
      <c r="FG42" s="94"/>
      <c r="FH42" s="94"/>
      <c r="FI42" s="94"/>
      <c r="FJ42" s="94"/>
      <c r="FK42" s="94"/>
      <c r="FL42" s="94"/>
      <c r="FM42" s="94"/>
      <c r="FN42" s="94"/>
      <c r="FO42" s="94"/>
      <c r="FP42" s="94"/>
      <c r="FQ42" s="94"/>
      <c r="FR42" s="94"/>
      <c r="FS42" s="94"/>
      <c r="FT42" s="94"/>
      <c r="FU42" s="94"/>
      <c r="FV42" s="94"/>
      <c r="FW42" s="94"/>
      <c r="FX42" s="94"/>
      <c r="FY42" s="94"/>
      <c r="FZ42" s="94"/>
      <c r="GA42" s="94"/>
      <c r="GB42" s="94"/>
      <c r="GC42" s="94"/>
      <c r="GD42" s="94"/>
      <c r="GE42" s="94"/>
      <c r="GF42" s="94"/>
      <c r="GG42" s="94"/>
      <c r="GH42" s="94"/>
      <c r="GI42" s="94"/>
      <c r="GJ42" s="94"/>
      <c r="GK42" s="94"/>
      <c r="GL42" s="94"/>
      <c r="GM42" s="94"/>
      <c r="GN42" s="94"/>
      <c r="GO42" s="94"/>
      <c r="GP42" s="94"/>
      <c r="GQ42" s="94"/>
      <c r="GR42" s="94"/>
      <c r="GS42" s="94"/>
      <c r="GT42" s="94"/>
      <c r="GU42" s="94"/>
      <c r="GV42" s="94"/>
      <c r="GW42" s="94"/>
      <c r="GX42" s="94"/>
      <c r="GY42" s="94"/>
      <c r="GZ42" s="94"/>
      <c r="HA42" s="94"/>
      <c r="HB42" s="94"/>
      <c r="HC42" s="94"/>
      <c r="HD42" s="94"/>
      <c r="HE42" s="94"/>
      <c r="HF42" s="94"/>
      <c r="HG42" s="94"/>
      <c r="HH42" s="94"/>
      <c r="HI42" s="94"/>
      <c r="HJ42" s="94"/>
      <c r="HK42" s="94"/>
      <c r="HL42" s="94"/>
      <c r="HM42" s="94"/>
      <c r="HN42" s="94"/>
      <c r="HO42" s="94"/>
      <c r="HP42" s="94"/>
      <c r="HQ42" s="94"/>
      <c r="HR42" s="94"/>
      <c r="HS42" s="94"/>
      <c r="HT42" s="94"/>
      <c r="HU42" s="94"/>
      <c r="HV42" s="94"/>
      <c r="HW42" s="94"/>
      <c r="HX42" s="94"/>
      <c r="HY42" s="94"/>
      <c r="HZ42" s="94"/>
      <c r="IA42" s="94"/>
      <c r="IB42" s="94"/>
      <c r="IC42" s="94"/>
      <c r="ID42" s="94"/>
      <c r="IE42" s="94"/>
      <c r="IF42" s="94"/>
      <c r="IG42" s="94"/>
      <c r="IH42" s="94"/>
      <c r="II42" s="94"/>
      <c r="IJ42" s="94"/>
      <c r="IK42" s="94"/>
      <c r="IL42" s="94"/>
      <c r="IM42" s="94"/>
      <c r="IN42" s="94"/>
      <c r="IO42" s="94"/>
      <c r="IP42" s="94"/>
      <c r="IQ42" s="94"/>
      <c r="IR42" s="94"/>
      <c r="IS42" s="94"/>
      <c r="IT42" s="94"/>
      <c r="IU42" s="94"/>
      <c r="IV42" s="94"/>
      <c r="IW42" s="94"/>
      <c r="IX42" s="94"/>
    </row>
    <row r="43" spans="2:258" s="122" customFormat="1" ht="12" customHeight="1">
      <c r="B43" s="369"/>
      <c r="C43" s="369"/>
      <c r="D43" s="78"/>
      <c r="E43" s="78"/>
      <c r="F43" s="78"/>
      <c r="G43" s="78"/>
      <c r="H43" s="78"/>
      <c r="I43" s="78"/>
      <c r="J43" s="78"/>
      <c r="K43" s="78"/>
      <c r="L43" s="75"/>
      <c r="M43" s="75"/>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row>
    <row r="44" spans="2:258" s="95" customFormat="1" ht="18" customHeight="1">
      <c r="B44" s="365" t="s">
        <v>51</v>
      </c>
      <c r="C44" s="365"/>
      <c r="D44" s="96"/>
      <c r="E44" s="96"/>
      <c r="F44" s="96"/>
      <c r="G44" s="96"/>
      <c r="H44" s="96"/>
      <c r="I44" s="96"/>
      <c r="J44" s="96"/>
      <c r="K44" s="97"/>
      <c r="L44" s="81"/>
      <c r="M44" s="81"/>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c r="IR44" s="97"/>
      <c r="IS44" s="97"/>
      <c r="IT44" s="97"/>
      <c r="IU44" s="97"/>
      <c r="IV44" s="97"/>
      <c r="IW44" s="97"/>
      <c r="IX44" s="97"/>
    </row>
    <row r="45" spans="2:258" s="100" customFormat="1" ht="63.75" customHeight="1">
      <c r="B45" s="362" t="s">
        <v>130</v>
      </c>
      <c r="C45" s="362"/>
      <c r="D45" s="101"/>
      <c r="E45" s="101"/>
      <c r="F45" s="101"/>
      <c r="G45" s="101"/>
      <c r="H45" s="101"/>
      <c r="I45" s="101"/>
      <c r="J45" s="101"/>
      <c r="K45" s="101"/>
      <c r="L45" s="102"/>
      <c r="M45" s="102"/>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c r="EO45" s="101"/>
      <c r="EP45" s="101"/>
      <c r="EQ45" s="101"/>
      <c r="ER45" s="101"/>
      <c r="ES45" s="101"/>
      <c r="ET45" s="101"/>
      <c r="EU45" s="101"/>
      <c r="EV45" s="101"/>
      <c r="EW45" s="101"/>
      <c r="EX45" s="101"/>
      <c r="EY45" s="101"/>
      <c r="EZ45" s="101"/>
      <c r="FA45" s="101"/>
      <c r="FB45" s="101"/>
      <c r="FC45" s="101"/>
      <c r="FD45" s="101"/>
      <c r="FE45" s="101"/>
      <c r="FF45" s="101"/>
      <c r="FG45" s="101"/>
      <c r="FH45" s="101"/>
      <c r="FI45" s="101"/>
      <c r="FJ45" s="101"/>
      <c r="FK45" s="101"/>
      <c r="FL45" s="101"/>
      <c r="FM45" s="101"/>
      <c r="FN45" s="101"/>
      <c r="FO45" s="101"/>
      <c r="FP45" s="101"/>
      <c r="FQ45" s="101"/>
      <c r="FR45" s="101"/>
      <c r="FS45" s="101"/>
      <c r="FT45" s="101"/>
      <c r="FU45" s="101"/>
      <c r="FV45" s="101"/>
      <c r="FW45" s="101"/>
      <c r="FX45" s="101"/>
      <c r="FY45" s="101"/>
      <c r="FZ45" s="101"/>
      <c r="GA45" s="101"/>
      <c r="GB45" s="101"/>
      <c r="GC45" s="101"/>
      <c r="GD45" s="101"/>
      <c r="GE45" s="101"/>
      <c r="GF45" s="101"/>
      <c r="GG45" s="101"/>
      <c r="GH45" s="101"/>
      <c r="GI45" s="101"/>
      <c r="GJ45" s="101"/>
      <c r="GK45" s="101"/>
      <c r="GL45" s="101"/>
      <c r="GM45" s="101"/>
      <c r="GN45" s="101"/>
      <c r="GO45" s="101"/>
      <c r="GP45" s="101"/>
      <c r="GQ45" s="101"/>
      <c r="GR45" s="101"/>
      <c r="GS45" s="101"/>
      <c r="GT45" s="101"/>
      <c r="GU45" s="101"/>
      <c r="GV45" s="101"/>
      <c r="GW45" s="101"/>
      <c r="GX45" s="101"/>
      <c r="GY45" s="101"/>
      <c r="GZ45" s="101"/>
      <c r="HA45" s="101"/>
      <c r="HB45" s="101"/>
      <c r="HC45" s="101"/>
      <c r="HD45" s="101"/>
      <c r="HE45" s="101"/>
      <c r="HF45" s="101"/>
      <c r="HG45" s="101"/>
      <c r="HH45" s="101"/>
      <c r="HI45" s="101"/>
      <c r="HJ45" s="101"/>
      <c r="HK45" s="101"/>
      <c r="HL45" s="101"/>
      <c r="HM45" s="101"/>
      <c r="HN45" s="101"/>
      <c r="HO45" s="101"/>
      <c r="HP45" s="101"/>
      <c r="HQ45" s="101"/>
      <c r="HR45" s="101"/>
      <c r="HS45" s="101"/>
      <c r="HT45" s="101"/>
      <c r="HU45" s="101"/>
      <c r="HV45" s="101"/>
      <c r="HW45" s="101"/>
      <c r="HX45" s="101"/>
      <c r="HY45" s="101"/>
      <c r="HZ45" s="101"/>
      <c r="IA45" s="101"/>
      <c r="IB45" s="101"/>
      <c r="IC45" s="101"/>
      <c r="ID45" s="101"/>
      <c r="IE45" s="101"/>
      <c r="IF45" s="101"/>
      <c r="IG45" s="101"/>
      <c r="IH45" s="101"/>
      <c r="II45" s="101"/>
      <c r="IJ45" s="101"/>
      <c r="IK45" s="101"/>
      <c r="IL45" s="101"/>
      <c r="IM45" s="101"/>
      <c r="IN45" s="101"/>
      <c r="IO45" s="101"/>
      <c r="IP45" s="101"/>
      <c r="IQ45" s="101"/>
      <c r="IR45" s="101"/>
      <c r="IS45" s="101"/>
      <c r="IT45" s="101"/>
      <c r="IU45" s="101"/>
      <c r="IV45" s="101"/>
      <c r="IW45" s="101"/>
      <c r="IX45" s="101"/>
    </row>
    <row r="46" spans="2:258" s="273" customFormat="1" ht="36" customHeight="1">
      <c r="B46" s="367" t="s">
        <v>124</v>
      </c>
      <c r="C46" s="368"/>
      <c r="D46" s="170"/>
      <c r="E46" s="93"/>
      <c r="F46" s="93"/>
      <c r="G46" s="93"/>
      <c r="H46" s="93"/>
      <c r="I46" s="93"/>
      <c r="J46" s="93"/>
      <c r="K46" s="94"/>
      <c r="L46" s="80"/>
      <c r="M46" s="80"/>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4"/>
      <c r="DA46" s="94"/>
      <c r="DB46" s="94"/>
      <c r="DC46" s="94"/>
      <c r="DD46" s="94"/>
      <c r="DE46" s="94"/>
      <c r="DF46" s="94"/>
      <c r="DG46" s="94"/>
      <c r="DH46" s="94"/>
      <c r="DI46" s="94"/>
      <c r="DJ46" s="94"/>
      <c r="DK46" s="94"/>
      <c r="DL46" s="94"/>
      <c r="DM46" s="94"/>
      <c r="DN46" s="94"/>
      <c r="DO46" s="94"/>
      <c r="DP46" s="94"/>
      <c r="DQ46" s="94"/>
      <c r="DR46" s="94"/>
      <c r="DS46" s="94"/>
      <c r="DT46" s="94"/>
      <c r="DU46" s="94"/>
      <c r="DV46" s="94"/>
      <c r="DW46" s="94"/>
      <c r="DX46" s="94"/>
      <c r="DY46" s="94"/>
      <c r="DZ46" s="94"/>
      <c r="EA46" s="94"/>
      <c r="EB46" s="94"/>
      <c r="EC46" s="94"/>
      <c r="ED46" s="94"/>
      <c r="EE46" s="94"/>
      <c r="EF46" s="94"/>
      <c r="EG46" s="94"/>
      <c r="EH46" s="94"/>
      <c r="EI46" s="94"/>
      <c r="EJ46" s="94"/>
      <c r="EK46" s="94"/>
      <c r="EL46" s="94"/>
      <c r="EM46" s="94"/>
      <c r="EN46" s="94"/>
      <c r="EO46" s="94"/>
      <c r="EP46" s="94"/>
      <c r="EQ46" s="94"/>
      <c r="ER46" s="94"/>
      <c r="ES46" s="94"/>
      <c r="ET46" s="94"/>
      <c r="EU46" s="94"/>
      <c r="EV46" s="94"/>
      <c r="EW46" s="94"/>
      <c r="EX46" s="94"/>
      <c r="EY46" s="94"/>
      <c r="EZ46" s="94"/>
      <c r="FA46" s="94"/>
      <c r="FB46" s="94"/>
      <c r="FC46" s="94"/>
      <c r="FD46" s="94"/>
      <c r="FE46" s="94"/>
      <c r="FF46" s="94"/>
      <c r="FG46" s="94"/>
      <c r="FH46" s="94"/>
      <c r="FI46" s="94"/>
      <c r="FJ46" s="94"/>
      <c r="FK46" s="94"/>
      <c r="FL46" s="94"/>
      <c r="FM46" s="94"/>
      <c r="FN46" s="94"/>
      <c r="FO46" s="94"/>
      <c r="FP46" s="94"/>
      <c r="FQ46" s="94"/>
      <c r="FR46" s="94"/>
      <c r="FS46" s="94"/>
      <c r="FT46" s="94"/>
      <c r="FU46" s="94"/>
      <c r="FV46" s="94"/>
      <c r="FW46" s="94"/>
      <c r="FX46" s="94"/>
      <c r="FY46" s="94"/>
      <c r="FZ46" s="94"/>
      <c r="GA46" s="94"/>
      <c r="GB46" s="94"/>
      <c r="GC46" s="94"/>
      <c r="GD46" s="94"/>
      <c r="GE46" s="94"/>
      <c r="GF46" s="94"/>
      <c r="GG46" s="94"/>
      <c r="GH46" s="94"/>
      <c r="GI46" s="94"/>
      <c r="GJ46" s="94"/>
      <c r="GK46" s="94"/>
      <c r="GL46" s="94"/>
      <c r="GM46" s="94"/>
      <c r="GN46" s="94"/>
      <c r="GO46" s="94"/>
      <c r="GP46" s="94"/>
      <c r="GQ46" s="94"/>
      <c r="GR46" s="94"/>
      <c r="GS46" s="94"/>
      <c r="GT46" s="94"/>
      <c r="GU46" s="94"/>
      <c r="GV46" s="94"/>
      <c r="GW46" s="94"/>
      <c r="GX46" s="94"/>
      <c r="GY46" s="94"/>
      <c r="GZ46" s="94"/>
      <c r="HA46" s="94"/>
      <c r="HB46" s="94"/>
      <c r="HC46" s="94"/>
      <c r="HD46" s="94"/>
      <c r="HE46" s="94"/>
      <c r="HF46" s="94"/>
      <c r="HG46" s="94"/>
      <c r="HH46" s="94"/>
      <c r="HI46" s="94"/>
      <c r="HJ46" s="94"/>
      <c r="HK46" s="94"/>
      <c r="HL46" s="94"/>
      <c r="HM46" s="94"/>
      <c r="HN46" s="94"/>
      <c r="HO46" s="94"/>
      <c r="HP46" s="94"/>
      <c r="HQ46" s="94"/>
      <c r="HR46" s="94"/>
      <c r="HS46" s="94"/>
      <c r="HT46" s="94"/>
      <c r="HU46" s="94"/>
      <c r="HV46" s="94"/>
      <c r="HW46" s="94"/>
      <c r="HX46" s="94"/>
      <c r="HY46" s="94"/>
      <c r="HZ46" s="94"/>
      <c r="IA46" s="94"/>
      <c r="IB46" s="94"/>
      <c r="IC46" s="94"/>
      <c r="ID46" s="94"/>
      <c r="IE46" s="94"/>
      <c r="IF46" s="94"/>
      <c r="IG46" s="94"/>
      <c r="IH46" s="94"/>
      <c r="II46" s="94"/>
      <c r="IJ46" s="94"/>
      <c r="IK46" s="94"/>
      <c r="IL46" s="94"/>
      <c r="IM46" s="94"/>
      <c r="IN46" s="94"/>
      <c r="IO46" s="94"/>
      <c r="IP46" s="94"/>
      <c r="IQ46" s="94"/>
      <c r="IR46" s="94"/>
      <c r="IS46" s="94"/>
      <c r="IT46" s="94"/>
      <c r="IU46" s="94"/>
      <c r="IV46" s="94"/>
      <c r="IW46" s="94"/>
      <c r="IX46" s="94"/>
    </row>
    <row r="47" spans="2:258" s="273" customFormat="1" ht="9.9" customHeight="1">
      <c r="B47" s="296"/>
      <c r="C47" s="297"/>
      <c r="D47" s="93"/>
      <c r="E47" s="93"/>
      <c r="F47" s="93"/>
      <c r="G47" s="93"/>
      <c r="H47" s="93"/>
      <c r="I47" s="93"/>
      <c r="J47" s="93"/>
      <c r="K47" s="94"/>
      <c r="L47" s="80"/>
      <c r="M47" s="80"/>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4"/>
      <c r="DA47" s="94"/>
      <c r="DB47" s="94"/>
      <c r="DC47" s="94"/>
      <c r="DD47" s="94"/>
      <c r="DE47" s="94"/>
      <c r="DF47" s="94"/>
      <c r="DG47" s="94"/>
      <c r="DH47" s="94"/>
      <c r="DI47" s="94"/>
      <c r="DJ47" s="94"/>
      <c r="DK47" s="94"/>
      <c r="DL47" s="94"/>
      <c r="DM47" s="94"/>
      <c r="DN47" s="94"/>
      <c r="DO47" s="94"/>
      <c r="DP47" s="94"/>
      <c r="DQ47" s="94"/>
      <c r="DR47" s="94"/>
      <c r="DS47" s="94"/>
      <c r="DT47" s="94"/>
      <c r="DU47" s="94"/>
      <c r="DV47" s="94"/>
      <c r="DW47" s="94"/>
      <c r="DX47" s="94"/>
      <c r="DY47" s="94"/>
      <c r="DZ47" s="94"/>
      <c r="EA47" s="94"/>
      <c r="EB47" s="94"/>
      <c r="EC47" s="94"/>
      <c r="ED47" s="94"/>
      <c r="EE47" s="94"/>
      <c r="EF47" s="94"/>
      <c r="EG47" s="94"/>
      <c r="EH47" s="94"/>
      <c r="EI47" s="94"/>
      <c r="EJ47" s="94"/>
      <c r="EK47" s="94"/>
      <c r="EL47" s="94"/>
      <c r="EM47" s="94"/>
      <c r="EN47" s="94"/>
      <c r="EO47" s="94"/>
      <c r="EP47" s="94"/>
      <c r="EQ47" s="94"/>
      <c r="ER47" s="94"/>
      <c r="ES47" s="94"/>
      <c r="ET47" s="94"/>
      <c r="EU47" s="94"/>
      <c r="EV47" s="94"/>
      <c r="EW47" s="94"/>
      <c r="EX47" s="94"/>
      <c r="EY47" s="94"/>
      <c r="EZ47" s="94"/>
      <c r="FA47" s="94"/>
      <c r="FB47" s="94"/>
      <c r="FC47" s="94"/>
      <c r="FD47" s="94"/>
      <c r="FE47" s="94"/>
      <c r="FF47" s="94"/>
      <c r="FG47" s="94"/>
      <c r="FH47" s="94"/>
      <c r="FI47" s="94"/>
      <c r="FJ47" s="94"/>
      <c r="FK47" s="94"/>
      <c r="FL47" s="94"/>
      <c r="FM47" s="94"/>
      <c r="FN47" s="94"/>
      <c r="FO47" s="94"/>
      <c r="FP47" s="94"/>
      <c r="FQ47" s="94"/>
      <c r="FR47" s="94"/>
      <c r="FS47" s="94"/>
      <c r="FT47" s="94"/>
      <c r="FU47" s="94"/>
      <c r="FV47" s="94"/>
      <c r="FW47" s="94"/>
      <c r="FX47" s="94"/>
      <c r="FY47" s="94"/>
      <c r="FZ47" s="94"/>
      <c r="GA47" s="94"/>
      <c r="GB47" s="94"/>
      <c r="GC47" s="94"/>
      <c r="GD47" s="94"/>
      <c r="GE47" s="94"/>
      <c r="GF47" s="94"/>
      <c r="GG47" s="94"/>
      <c r="GH47" s="94"/>
      <c r="GI47" s="94"/>
      <c r="GJ47" s="94"/>
      <c r="GK47" s="94"/>
      <c r="GL47" s="94"/>
      <c r="GM47" s="94"/>
      <c r="GN47" s="94"/>
      <c r="GO47" s="94"/>
      <c r="GP47" s="94"/>
      <c r="GQ47" s="94"/>
      <c r="GR47" s="94"/>
      <c r="GS47" s="94"/>
      <c r="GT47" s="94"/>
      <c r="GU47" s="94"/>
      <c r="GV47" s="94"/>
      <c r="GW47" s="94"/>
      <c r="GX47" s="94"/>
      <c r="GY47" s="94"/>
      <c r="GZ47" s="94"/>
      <c r="HA47" s="94"/>
      <c r="HB47" s="94"/>
      <c r="HC47" s="94"/>
      <c r="HD47" s="94"/>
      <c r="HE47" s="94"/>
      <c r="HF47" s="94"/>
      <c r="HG47" s="94"/>
      <c r="HH47" s="94"/>
      <c r="HI47" s="94"/>
      <c r="HJ47" s="94"/>
      <c r="HK47" s="94"/>
      <c r="HL47" s="94"/>
      <c r="HM47" s="94"/>
      <c r="HN47" s="94"/>
      <c r="HO47" s="94"/>
      <c r="HP47" s="94"/>
      <c r="HQ47" s="94"/>
      <c r="HR47" s="94"/>
      <c r="HS47" s="94"/>
      <c r="HT47" s="94"/>
      <c r="HU47" s="94"/>
      <c r="HV47" s="94"/>
      <c r="HW47" s="94"/>
      <c r="HX47" s="94"/>
      <c r="HY47" s="94"/>
      <c r="HZ47" s="94"/>
      <c r="IA47" s="94"/>
      <c r="IB47" s="94"/>
      <c r="IC47" s="94"/>
      <c r="ID47" s="94"/>
      <c r="IE47" s="94"/>
      <c r="IF47" s="94"/>
      <c r="IG47" s="94"/>
      <c r="IH47" s="94"/>
      <c r="II47" s="94"/>
      <c r="IJ47" s="94"/>
      <c r="IK47" s="94"/>
      <c r="IL47" s="94"/>
      <c r="IM47" s="94"/>
      <c r="IN47" s="94"/>
      <c r="IO47" s="94"/>
      <c r="IP47" s="94"/>
      <c r="IQ47" s="94"/>
      <c r="IR47" s="94"/>
      <c r="IS47" s="94"/>
      <c r="IT47" s="94"/>
      <c r="IU47" s="94"/>
      <c r="IV47" s="94"/>
      <c r="IW47" s="94"/>
      <c r="IX47" s="94"/>
    </row>
    <row r="48" spans="2:258" s="100" customFormat="1" ht="84" customHeight="1">
      <c r="B48" s="362" t="s">
        <v>131</v>
      </c>
      <c r="C48" s="386"/>
      <c r="D48" s="101"/>
      <c r="E48" s="101"/>
      <c r="F48" s="101"/>
      <c r="G48" s="101"/>
      <c r="H48" s="101"/>
      <c r="I48" s="101"/>
      <c r="J48" s="101"/>
      <c r="K48" s="101"/>
      <c r="L48" s="102"/>
      <c r="M48" s="102"/>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c r="EO48" s="101"/>
      <c r="EP48" s="101"/>
      <c r="EQ48" s="101"/>
      <c r="ER48" s="101"/>
      <c r="ES48" s="101"/>
      <c r="ET48" s="101"/>
      <c r="EU48" s="101"/>
      <c r="EV48" s="101"/>
      <c r="EW48" s="101"/>
      <c r="EX48" s="101"/>
      <c r="EY48" s="101"/>
      <c r="EZ48" s="101"/>
      <c r="FA48" s="101"/>
      <c r="FB48" s="101"/>
      <c r="FC48" s="101"/>
      <c r="FD48" s="101"/>
      <c r="FE48" s="101"/>
      <c r="FF48" s="101"/>
      <c r="FG48" s="101"/>
      <c r="FH48" s="101"/>
      <c r="FI48" s="101"/>
      <c r="FJ48" s="101"/>
      <c r="FK48" s="101"/>
      <c r="FL48" s="101"/>
      <c r="FM48" s="101"/>
      <c r="FN48" s="101"/>
      <c r="FO48" s="101"/>
      <c r="FP48" s="101"/>
      <c r="FQ48" s="101"/>
      <c r="FR48" s="101"/>
      <c r="FS48" s="101"/>
      <c r="FT48" s="101"/>
      <c r="FU48" s="101"/>
      <c r="FV48" s="101"/>
      <c r="FW48" s="101"/>
      <c r="FX48" s="101"/>
      <c r="FY48" s="101"/>
      <c r="FZ48" s="101"/>
      <c r="GA48" s="101"/>
      <c r="GB48" s="101"/>
      <c r="GC48" s="101"/>
      <c r="GD48" s="101"/>
      <c r="GE48" s="101"/>
      <c r="GF48" s="101"/>
      <c r="GG48" s="101"/>
      <c r="GH48" s="101"/>
      <c r="GI48" s="101"/>
      <c r="GJ48" s="101"/>
      <c r="GK48" s="101"/>
      <c r="GL48" s="101"/>
      <c r="GM48" s="101"/>
      <c r="GN48" s="101"/>
      <c r="GO48" s="101"/>
      <c r="GP48" s="101"/>
      <c r="GQ48" s="101"/>
      <c r="GR48" s="101"/>
      <c r="GS48" s="101"/>
      <c r="GT48" s="101"/>
      <c r="GU48" s="101"/>
      <c r="GV48" s="101"/>
      <c r="GW48" s="101"/>
      <c r="GX48" s="101"/>
      <c r="GY48" s="101"/>
      <c r="GZ48" s="101"/>
      <c r="HA48" s="101"/>
      <c r="HB48" s="101"/>
      <c r="HC48" s="101"/>
      <c r="HD48" s="101"/>
      <c r="HE48" s="101"/>
      <c r="HF48" s="101"/>
      <c r="HG48" s="101"/>
      <c r="HH48" s="101"/>
      <c r="HI48" s="101"/>
      <c r="HJ48" s="101"/>
      <c r="HK48" s="101"/>
      <c r="HL48" s="101"/>
      <c r="HM48" s="101"/>
      <c r="HN48" s="101"/>
      <c r="HO48" s="101"/>
      <c r="HP48" s="101"/>
      <c r="HQ48" s="101"/>
      <c r="HR48" s="101"/>
      <c r="HS48" s="101"/>
      <c r="HT48" s="101"/>
      <c r="HU48" s="101"/>
      <c r="HV48" s="101"/>
      <c r="HW48" s="101"/>
      <c r="HX48" s="101"/>
      <c r="HY48" s="101"/>
      <c r="HZ48" s="101"/>
      <c r="IA48" s="101"/>
      <c r="IB48" s="101"/>
      <c r="IC48" s="101"/>
      <c r="ID48" s="101"/>
      <c r="IE48" s="101"/>
      <c r="IF48" s="101"/>
      <c r="IG48" s="101"/>
      <c r="IH48" s="101"/>
      <c r="II48" s="101"/>
      <c r="IJ48" s="101"/>
      <c r="IK48" s="101"/>
      <c r="IL48" s="101"/>
      <c r="IM48" s="101"/>
      <c r="IN48" s="101"/>
      <c r="IO48" s="101"/>
      <c r="IP48" s="101"/>
      <c r="IQ48" s="101"/>
      <c r="IR48" s="101"/>
      <c r="IS48" s="101"/>
      <c r="IT48" s="101"/>
      <c r="IU48" s="101"/>
      <c r="IV48" s="101"/>
      <c r="IW48" s="101"/>
      <c r="IX48" s="101"/>
    </row>
    <row r="49" spans="1:258" s="114" customFormat="1" ht="27" customHeight="1">
      <c r="B49" s="372" t="s">
        <v>26</v>
      </c>
      <c r="C49" s="372"/>
      <c r="D49" s="123"/>
      <c r="E49" s="123"/>
      <c r="F49" s="123"/>
      <c r="G49" s="123"/>
      <c r="H49" s="123"/>
      <c r="I49" s="123"/>
      <c r="J49" s="123"/>
      <c r="K49" s="123"/>
      <c r="L49" s="112"/>
      <c r="M49" s="112"/>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3"/>
      <c r="CI49" s="113"/>
      <c r="CJ49" s="113"/>
      <c r="CK49" s="113"/>
      <c r="CL49" s="113"/>
      <c r="CM49" s="113"/>
      <c r="CN49" s="113"/>
      <c r="CO49" s="113"/>
      <c r="CP49" s="113"/>
      <c r="CQ49" s="113"/>
      <c r="CR49" s="113"/>
      <c r="CS49" s="113"/>
      <c r="CT49" s="113"/>
      <c r="CU49" s="113"/>
      <c r="CV49" s="113"/>
      <c r="CW49" s="113"/>
      <c r="CX49" s="113"/>
      <c r="CY49" s="113"/>
      <c r="CZ49" s="113"/>
      <c r="DA49" s="113"/>
      <c r="DB49" s="113"/>
      <c r="DC49" s="113"/>
      <c r="DD49" s="113"/>
      <c r="DE49" s="113"/>
      <c r="DF49" s="113"/>
      <c r="DG49" s="113"/>
      <c r="DH49" s="113"/>
      <c r="DI49" s="113"/>
      <c r="DJ49" s="113"/>
      <c r="DK49" s="113"/>
      <c r="DL49" s="113"/>
      <c r="DM49" s="113"/>
      <c r="DN49" s="113"/>
      <c r="DO49" s="113"/>
      <c r="DP49" s="113"/>
      <c r="DQ49" s="113"/>
      <c r="DR49" s="113"/>
      <c r="DS49" s="113"/>
      <c r="DT49" s="113"/>
      <c r="DU49" s="113"/>
      <c r="DV49" s="113"/>
      <c r="DW49" s="113"/>
      <c r="DX49" s="113"/>
      <c r="DY49" s="113"/>
      <c r="DZ49" s="113"/>
      <c r="EA49" s="113"/>
      <c r="EB49" s="113"/>
      <c r="EC49" s="113"/>
      <c r="ED49" s="113"/>
      <c r="EE49" s="113"/>
      <c r="EF49" s="113"/>
      <c r="EG49" s="113"/>
      <c r="EH49" s="113"/>
      <c r="EI49" s="113"/>
      <c r="EJ49" s="113"/>
      <c r="EK49" s="113"/>
      <c r="EL49" s="113"/>
      <c r="EM49" s="113"/>
      <c r="EN49" s="113"/>
      <c r="EO49" s="113"/>
      <c r="EP49" s="113"/>
      <c r="EQ49" s="113"/>
      <c r="ER49" s="113"/>
      <c r="ES49" s="113"/>
      <c r="ET49" s="113"/>
      <c r="EU49" s="113"/>
      <c r="EV49" s="113"/>
      <c r="EW49" s="113"/>
      <c r="EX49" s="113"/>
      <c r="EY49" s="113"/>
      <c r="EZ49" s="113"/>
      <c r="FA49" s="113"/>
      <c r="FB49" s="113"/>
      <c r="FC49" s="113"/>
      <c r="FD49" s="113"/>
      <c r="FE49" s="113"/>
      <c r="FF49" s="113"/>
      <c r="FG49" s="113"/>
      <c r="FH49" s="113"/>
      <c r="FI49" s="113"/>
      <c r="FJ49" s="113"/>
      <c r="FK49" s="113"/>
      <c r="FL49" s="113"/>
      <c r="FM49" s="113"/>
      <c r="FN49" s="113"/>
      <c r="FO49" s="113"/>
      <c r="FP49" s="113"/>
      <c r="FQ49" s="113"/>
      <c r="FR49" s="113"/>
      <c r="FS49" s="113"/>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3"/>
      <c r="GZ49" s="113"/>
      <c r="HA49" s="113"/>
      <c r="HB49" s="113"/>
      <c r="HC49" s="113"/>
      <c r="HD49" s="113"/>
      <c r="HE49" s="113"/>
      <c r="HF49" s="113"/>
      <c r="HG49" s="113"/>
      <c r="HH49" s="113"/>
      <c r="HI49" s="113"/>
      <c r="HJ49" s="113"/>
      <c r="HK49" s="113"/>
      <c r="HL49" s="113"/>
      <c r="HM49" s="113"/>
      <c r="HN49" s="113"/>
      <c r="HO49" s="113"/>
      <c r="HP49" s="113"/>
      <c r="HQ49" s="113"/>
      <c r="HR49" s="113"/>
      <c r="HS49" s="113"/>
      <c r="HT49" s="113"/>
      <c r="HU49" s="113"/>
      <c r="HV49" s="113"/>
      <c r="HW49" s="113"/>
      <c r="HX49" s="113"/>
      <c r="HY49" s="113"/>
      <c r="HZ49" s="113"/>
      <c r="IA49" s="113"/>
      <c r="IB49" s="113"/>
      <c r="IC49" s="113"/>
      <c r="ID49" s="113"/>
      <c r="IE49" s="113"/>
      <c r="IF49" s="113"/>
      <c r="IG49" s="113"/>
      <c r="IH49" s="113"/>
      <c r="II49" s="113"/>
      <c r="IJ49" s="113"/>
      <c r="IK49" s="113"/>
      <c r="IL49" s="113"/>
      <c r="IM49" s="113"/>
      <c r="IN49" s="113"/>
      <c r="IO49" s="113"/>
      <c r="IP49" s="113"/>
      <c r="IQ49" s="113"/>
      <c r="IR49" s="113"/>
      <c r="IS49" s="113"/>
      <c r="IT49" s="113"/>
      <c r="IU49" s="113"/>
      <c r="IV49" s="113"/>
      <c r="IW49" s="113"/>
      <c r="IX49" s="113"/>
    </row>
    <row r="50" spans="1:258" s="79" customFormat="1" ht="64.5" customHeight="1">
      <c r="B50" s="362" t="s">
        <v>57</v>
      </c>
      <c r="C50" s="362"/>
      <c r="D50" s="78"/>
      <c r="E50" s="78"/>
      <c r="F50" s="78"/>
      <c r="G50" s="78"/>
      <c r="H50" s="78"/>
      <c r="I50" s="78"/>
      <c r="J50" s="78"/>
      <c r="K50" s="78"/>
      <c r="L50" s="75"/>
      <c r="M50" s="75"/>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c r="IW50" s="78"/>
      <c r="IX50" s="78"/>
    </row>
    <row r="51" spans="1:258" s="79" customFormat="1" ht="18.75" customHeight="1">
      <c r="B51" s="362" t="s">
        <v>27</v>
      </c>
      <c r="C51" s="362"/>
      <c r="D51" s="78"/>
      <c r="E51" s="78"/>
      <c r="F51" s="78"/>
      <c r="G51" s="78"/>
      <c r="H51" s="78"/>
      <c r="I51" s="78"/>
      <c r="J51" s="78"/>
      <c r="K51" s="78"/>
      <c r="L51" s="75"/>
      <c r="M51" s="75"/>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c r="IW51" s="78"/>
      <c r="IX51" s="78"/>
    </row>
    <row r="52" spans="1:258" s="116" customFormat="1" ht="27" customHeight="1">
      <c r="B52" s="371" t="s">
        <v>28</v>
      </c>
      <c r="C52" s="371"/>
      <c r="D52" s="123"/>
      <c r="E52" s="123"/>
      <c r="F52" s="123"/>
      <c r="G52" s="123"/>
      <c r="H52" s="123"/>
      <c r="I52" s="123"/>
      <c r="J52" s="123"/>
      <c r="K52" s="123"/>
      <c r="L52" s="115"/>
      <c r="M52" s="115"/>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c r="IP52" s="57"/>
      <c r="IQ52" s="57"/>
      <c r="IR52" s="57"/>
      <c r="IS52" s="57"/>
      <c r="IT52" s="57"/>
      <c r="IU52" s="57"/>
      <c r="IV52" s="57"/>
      <c r="IW52" s="57"/>
      <c r="IX52" s="57"/>
    </row>
    <row r="53" spans="1:258" s="104" customFormat="1" ht="52.65" customHeight="1">
      <c r="B53" s="362" t="s">
        <v>125</v>
      </c>
      <c r="C53" s="362"/>
      <c r="D53" s="98"/>
      <c r="E53" s="98"/>
      <c r="F53" s="98"/>
      <c r="G53" s="98"/>
      <c r="H53" s="98"/>
      <c r="I53" s="98"/>
      <c r="J53" s="98"/>
      <c r="K53" s="98"/>
      <c r="L53" s="82"/>
      <c r="M53" s="82"/>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row>
    <row r="54" spans="1:258" s="104" customFormat="1" ht="7.5" customHeight="1">
      <c r="B54" s="117"/>
      <c r="C54" s="117"/>
      <c r="D54" s="98"/>
      <c r="E54" s="98"/>
      <c r="F54" s="98"/>
      <c r="G54" s="98"/>
      <c r="H54" s="98"/>
      <c r="I54" s="98"/>
      <c r="J54" s="98"/>
      <c r="K54" s="98"/>
      <c r="L54" s="82"/>
      <c r="M54" s="82"/>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H54" s="98"/>
      <c r="HI54" s="98"/>
      <c r="HJ54" s="98"/>
      <c r="HK54" s="98"/>
      <c r="HL54" s="98"/>
      <c r="HM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row>
    <row r="55" spans="1:258" s="111" customFormat="1" ht="15.75" customHeight="1">
      <c r="B55" s="363" t="s">
        <v>36</v>
      </c>
      <c r="C55" s="363"/>
      <c r="D55" s="109"/>
      <c r="E55" s="109"/>
      <c r="F55" s="109"/>
      <c r="G55" s="109"/>
      <c r="H55" s="109"/>
      <c r="I55" s="109"/>
      <c r="J55" s="109"/>
      <c r="K55" s="109"/>
      <c r="L55" s="110"/>
      <c r="M55" s="110"/>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9"/>
      <c r="HB55" s="109"/>
      <c r="HC55" s="109"/>
      <c r="HD55" s="109"/>
      <c r="HE55" s="109"/>
      <c r="HF55" s="109"/>
      <c r="HG55" s="109"/>
      <c r="HH55" s="109"/>
      <c r="HI55" s="109"/>
      <c r="HJ55" s="109"/>
      <c r="HK55" s="109"/>
      <c r="HL55" s="109"/>
      <c r="HM55" s="109"/>
      <c r="HN55" s="109"/>
      <c r="HO55" s="109"/>
      <c r="HP55" s="109"/>
      <c r="HQ55" s="109"/>
      <c r="HR55" s="109"/>
      <c r="HS55" s="109"/>
      <c r="HT55" s="109"/>
      <c r="HU55" s="109"/>
      <c r="HV55" s="109"/>
      <c r="HW55" s="109"/>
      <c r="HX55" s="109"/>
      <c r="HY55" s="109"/>
      <c r="HZ55" s="109"/>
      <c r="IA55" s="109"/>
      <c r="IB55" s="109"/>
      <c r="IC55" s="109"/>
      <c r="ID55" s="109"/>
      <c r="IE55" s="109"/>
      <c r="IF55" s="109"/>
      <c r="IG55" s="109"/>
      <c r="IH55" s="109"/>
      <c r="II55" s="109"/>
      <c r="IJ55" s="109"/>
      <c r="IK55" s="109"/>
      <c r="IL55" s="109"/>
      <c r="IM55" s="109"/>
      <c r="IN55" s="109"/>
      <c r="IO55" s="109"/>
      <c r="IP55" s="109"/>
      <c r="IQ55" s="109"/>
      <c r="IR55" s="109"/>
      <c r="IS55" s="109"/>
      <c r="IT55" s="109"/>
      <c r="IU55" s="109"/>
      <c r="IV55" s="109"/>
      <c r="IW55" s="109"/>
      <c r="IX55" s="109"/>
    </row>
    <row r="56" spans="1:258" ht="30" customHeight="1">
      <c r="B56" s="363" t="s">
        <v>119</v>
      </c>
      <c r="C56" s="363"/>
      <c r="D56" s="103"/>
      <c r="E56" s="103"/>
      <c r="F56" s="103"/>
      <c r="G56" s="103"/>
      <c r="H56" s="103"/>
      <c r="I56" s="103"/>
      <c r="J56" s="103"/>
      <c r="K56" s="103"/>
      <c r="L56" s="76"/>
      <c r="M56" s="76"/>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89"/>
      <c r="CN56" s="89"/>
      <c r="CO56" s="89"/>
      <c r="CP56" s="89"/>
      <c r="CQ56" s="89"/>
      <c r="CR56" s="89"/>
      <c r="CS56" s="89"/>
      <c r="CT56" s="89"/>
      <c r="CU56" s="89"/>
      <c r="CV56" s="89"/>
      <c r="CW56" s="89"/>
      <c r="CX56" s="89"/>
      <c r="CY56" s="89"/>
      <c r="CZ56" s="89"/>
      <c r="DA56" s="89"/>
      <c r="DB56" s="89"/>
      <c r="DC56" s="89"/>
      <c r="DD56" s="89"/>
      <c r="DE56" s="89"/>
      <c r="DF56" s="89"/>
      <c r="DG56" s="89"/>
      <c r="DH56" s="89"/>
      <c r="DI56" s="89"/>
      <c r="DJ56" s="89"/>
      <c r="DK56" s="89"/>
      <c r="DL56" s="89"/>
      <c r="DM56" s="89"/>
      <c r="DN56" s="89"/>
      <c r="DO56" s="89"/>
      <c r="DP56" s="89"/>
      <c r="DQ56" s="89"/>
      <c r="DR56" s="89"/>
      <c r="DS56" s="89"/>
      <c r="DT56" s="89"/>
      <c r="DU56" s="89"/>
      <c r="DV56" s="89"/>
      <c r="DW56" s="89"/>
      <c r="DX56" s="89"/>
      <c r="DY56" s="89"/>
      <c r="DZ56" s="89"/>
      <c r="EA56" s="89"/>
      <c r="EB56" s="89"/>
      <c r="EC56" s="89"/>
      <c r="ED56" s="89"/>
      <c r="EE56" s="89"/>
      <c r="EF56" s="89"/>
      <c r="EG56" s="89"/>
      <c r="EH56" s="89"/>
      <c r="EI56" s="89"/>
      <c r="EJ56" s="89"/>
      <c r="EK56" s="89"/>
      <c r="EL56" s="89"/>
      <c r="EM56" s="89"/>
      <c r="EN56" s="89"/>
      <c r="EO56" s="89"/>
      <c r="EP56" s="89"/>
      <c r="EQ56" s="89"/>
      <c r="ER56" s="89"/>
      <c r="ES56" s="89"/>
      <c r="ET56" s="89"/>
      <c r="EU56" s="89"/>
      <c r="EV56" s="89"/>
      <c r="EW56" s="89"/>
      <c r="EX56" s="89"/>
      <c r="EY56" s="89"/>
      <c r="EZ56" s="89"/>
      <c r="FA56" s="89"/>
      <c r="FB56" s="89"/>
      <c r="FC56" s="89"/>
      <c r="FD56" s="89"/>
      <c r="FE56" s="89"/>
      <c r="FF56" s="89"/>
      <c r="FG56" s="89"/>
      <c r="FH56" s="89"/>
      <c r="FI56" s="89"/>
      <c r="FJ56" s="89"/>
      <c r="FK56" s="89"/>
      <c r="FL56" s="89"/>
      <c r="FM56" s="89"/>
      <c r="FN56" s="89"/>
      <c r="FO56" s="89"/>
      <c r="FP56" s="89"/>
      <c r="FQ56" s="89"/>
      <c r="FR56" s="89"/>
      <c r="FS56" s="89"/>
      <c r="FT56" s="89"/>
      <c r="FU56" s="89"/>
      <c r="FV56" s="89"/>
      <c r="FW56" s="89"/>
      <c r="FX56" s="89"/>
      <c r="FY56" s="89"/>
      <c r="FZ56" s="89"/>
      <c r="GA56" s="89"/>
      <c r="GB56" s="89"/>
      <c r="GC56" s="89"/>
      <c r="GD56" s="89"/>
      <c r="GE56" s="89"/>
      <c r="GF56" s="89"/>
      <c r="GG56" s="89"/>
      <c r="GH56" s="89"/>
      <c r="GI56" s="89"/>
      <c r="GJ56" s="89"/>
      <c r="GK56" s="89"/>
      <c r="GL56" s="89"/>
      <c r="GM56" s="89"/>
      <c r="GN56" s="89"/>
      <c r="GO56" s="89"/>
      <c r="GP56" s="89"/>
      <c r="GQ56" s="89"/>
      <c r="GR56" s="89"/>
      <c r="GS56" s="89"/>
      <c r="GT56" s="89"/>
      <c r="GU56" s="89"/>
      <c r="GV56" s="89"/>
      <c r="GW56" s="89"/>
      <c r="GX56" s="89"/>
      <c r="GY56" s="89"/>
      <c r="GZ56" s="89"/>
      <c r="HA56" s="89"/>
      <c r="HB56" s="89"/>
      <c r="HC56" s="89"/>
      <c r="HD56" s="89"/>
      <c r="HE56" s="89"/>
      <c r="HF56" s="89"/>
      <c r="HG56" s="89"/>
      <c r="HH56" s="89"/>
      <c r="HI56" s="89"/>
      <c r="HJ56" s="89"/>
      <c r="HK56" s="89"/>
      <c r="HL56" s="89"/>
      <c r="HM56" s="89"/>
      <c r="HN56" s="89"/>
      <c r="HO56" s="89"/>
      <c r="HP56" s="89"/>
      <c r="HQ56" s="89"/>
      <c r="HR56" s="89"/>
      <c r="HS56" s="89"/>
      <c r="HT56" s="89"/>
      <c r="HU56" s="89"/>
      <c r="HV56" s="89"/>
      <c r="HW56" s="89"/>
      <c r="HX56" s="89"/>
      <c r="HY56" s="89"/>
      <c r="HZ56" s="89"/>
      <c r="IA56" s="89"/>
      <c r="IB56" s="89"/>
      <c r="IC56" s="89"/>
      <c r="ID56" s="89"/>
      <c r="IE56" s="89"/>
      <c r="IF56" s="89"/>
      <c r="IG56" s="89"/>
      <c r="IH56" s="89"/>
      <c r="II56" s="89"/>
      <c r="IJ56" s="89"/>
      <c r="IK56" s="89"/>
      <c r="IL56" s="89"/>
      <c r="IM56" s="89"/>
      <c r="IN56" s="89"/>
      <c r="IO56" s="89"/>
      <c r="IP56" s="89"/>
      <c r="IQ56" s="89"/>
      <c r="IR56" s="89"/>
      <c r="IS56" s="89"/>
      <c r="IT56" s="89"/>
      <c r="IU56" s="89"/>
      <c r="IV56" s="89"/>
      <c r="IW56" s="89"/>
      <c r="IX56" s="89"/>
    </row>
    <row r="57" spans="1:258" s="79" customFormat="1" ht="38.25" customHeight="1">
      <c r="B57" s="364" t="s">
        <v>32</v>
      </c>
      <c r="C57" s="364"/>
    </row>
    <row r="58" spans="1:258" s="120" customFormat="1" ht="21" customHeight="1">
      <c r="B58" s="380" t="s">
        <v>74</v>
      </c>
      <c r="C58" s="381"/>
      <c r="D58" s="170"/>
      <c r="E58" s="93"/>
      <c r="F58" s="93"/>
      <c r="G58" s="93"/>
      <c r="H58" s="93"/>
      <c r="I58" s="93"/>
      <c r="J58" s="93"/>
      <c r="K58" s="94"/>
      <c r="L58" s="80"/>
      <c r="M58" s="80"/>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94"/>
      <c r="IR58" s="94"/>
      <c r="IS58" s="94"/>
      <c r="IT58" s="94"/>
      <c r="IU58" s="94"/>
      <c r="IV58" s="94"/>
      <c r="IW58" s="94"/>
      <c r="IX58" s="94"/>
    </row>
    <row r="59" spans="1:258" s="122" customFormat="1" ht="12" customHeight="1">
      <c r="B59" s="378"/>
      <c r="C59" s="378"/>
      <c r="D59" s="78"/>
      <c r="E59" s="78"/>
      <c r="F59" s="78"/>
      <c r="G59" s="78"/>
      <c r="H59" s="78"/>
      <c r="I59" s="78"/>
      <c r="J59" s="78"/>
      <c r="K59" s="78"/>
      <c r="L59" s="75"/>
      <c r="M59" s="75"/>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row>
    <row r="60" spans="1:258" s="79" customFormat="1" ht="36.6" customHeight="1">
      <c r="B60" s="364" t="s">
        <v>161</v>
      </c>
      <c r="C60" s="364"/>
    </row>
    <row r="61" spans="1:258" s="120" customFormat="1" ht="21" customHeight="1">
      <c r="A61" s="171"/>
      <c r="B61" s="384" t="s">
        <v>29</v>
      </c>
      <c r="C61" s="385"/>
      <c r="D61" s="170"/>
      <c r="E61" s="93"/>
      <c r="F61" s="93"/>
      <c r="G61" s="93"/>
      <c r="H61" s="93"/>
      <c r="I61" s="93"/>
      <c r="J61" s="93"/>
      <c r="K61" s="94"/>
      <c r="L61" s="80"/>
      <c r="M61" s="80"/>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4"/>
      <c r="DL61" s="94"/>
      <c r="DM61" s="94"/>
      <c r="DN61" s="94"/>
      <c r="DO61" s="94"/>
      <c r="DP61" s="94"/>
      <c r="DQ61" s="94"/>
      <c r="DR61" s="94"/>
      <c r="DS61" s="94"/>
      <c r="DT61" s="94"/>
      <c r="DU61" s="94"/>
      <c r="DV61" s="94"/>
      <c r="DW61" s="94"/>
      <c r="DX61" s="94"/>
      <c r="DY61" s="94"/>
      <c r="DZ61" s="94"/>
      <c r="EA61" s="94"/>
      <c r="EB61" s="94"/>
      <c r="EC61" s="94"/>
      <c r="ED61" s="94"/>
      <c r="EE61" s="94"/>
      <c r="EF61" s="94"/>
      <c r="EG61" s="94"/>
      <c r="EH61" s="94"/>
      <c r="EI61" s="94"/>
      <c r="EJ61" s="94"/>
      <c r="EK61" s="94"/>
      <c r="EL61" s="94"/>
      <c r="EM61" s="94"/>
      <c r="EN61" s="94"/>
      <c r="EO61" s="94"/>
      <c r="EP61" s="94"/>
      <c r="EQ61" s="94"/>
      <c r="ER61" s="94"/>
      <c r="ES61" s="94"/>
      <c r="ET61" s="94"/>
      <c r="EU61" s="94"/>
      <c r="EV61" s="94"/>
      <c r="EW61" s="94"/>
      <c r="EX61" s="94"/>
      <c r="EY61" s="94"/>
      <c r="EZ61" s="94"/>
      <c r="FA61" s="94"/>
      <c r="FB61" s="94"/>
      <c r="FC61" s="94"/>
      <c r="FD61" s="94"/>
      <c r="FE61" s="94"/>
      <c r="FF61" s="94"/>
      <c r="FG61" s="94"/>
      <c r="FH61" s="94"/>
      <c r="FI61" s="94"/>
      <c r="FJ61" s="94"/>
      <c r="FK61" s="94"/>
      <c r="FL61" s="94"/>
      <c r="FM61" s="94"/>
      <c r="FN61" s="94"/>
      <c r="FO61" s="94"/>
      <c r="FP61" s="94"/>
      <c r="FQ61" s="94"/>
      <c r="FR61" s="94"/>
      <c r="FS61" s="94"/>
      <c r="FT61" s="94"/>
      <c r="FU61" s="94"/>
      <c r="FV61" s="94"/>
      <c r="FW61" s="94"/>
      <c r="FX61" s="94"/>
      <c r="FY61" s="94"/>
      <c r="FZ61" s="94"/>
      <c r="GA61" s="94"/>
      <c r="GB61" s="94"/>
      <c r="GC61" s="94"/>
      <c r="GD61" s="94"/>
      <c r="GE61" s="94"/>
      <c r="GF61" s="94"/>
      <c r="GG61" s="94"/>
      <c r="GH61" s="94"/>
      <c r="GI61" s="94"/>
      <c r="GJ61" s="94"/>
      <c r="GK61" s="94"/>
      <c r="GL61" s="94"/>
      <c r="GM61" s="94"/>
      <c r="GN61" s="94"/>
      <c r="GO61" s="94"/>
      <c r="GP61" s="94"/>
      <c r="GQ61" s="94"/>
      <c r="GR61" s="94"/>
      <c r="GS61" s="94"/>
      <c r="GT61" s="94"/>
      <c r="GU61" s="94"/>
      <c r="GV61" s="94"/>
      <c r="GW61" s="94"/>
      <c r="GX61" s="94"/>
      <c r="GY61" s="94"/>
      <c r="GZ61" s="94"/>
      <c r="HA61" s="94"/>
      <c r="HB61" s="94"/>
      <c r="HC61" s="94"/>
      <c r="HD61" s="94"/>
      <c r="HE61" s="94"/>
      <c r="HF61" s="94"/>
      <c r="HG61" s="94"/>
      <c r="HH61" s="94"/>
      <c r="HI61" s="94"/>
      <c r="HJ61" s="94"/>
      <c r="HK61" s="94"/>
      <c r="HL61" s="94"/>
      <c r="HM61" s="94"/>
      <c r="HN61" s="94"/>
      <c r="HO61" s="94"/>
      <c r="HP61" s="94"/>
      <c r="HQ61" s="94"/>
      <c r="HR61" s="94"/>
      <c r="HS61" s="94"/>
      <c r="HT61" s="94"/>
      <c r="HU61" s="94"/>
      <c r="HV61" s="94"/>
      <c r="HW61" s="94"/>
      <c r="HX61" s="94"/>
      <c r="HY61" s="94"/>
      <c r="HZ61" s="94"/>
      <c r="IA61" s="94"/>
      <c r="IB61" s="94"/>
      <c r="IC61" s="94"/>
      <c r="ID61" s="94"/>
      <c r="IE61" s="94"/>
      <c r="IF61" s="94"/>
      <c r="IG61" s="94"/>
      <c r="IH61" s="94"/>
      <c r="II61" s="94"/>
      <c r="IJ61" s="94"/>
      <c r="IK61" s="94"/>
      <c r="IL61" s="94"/>
      <c r="IM61" s="94"/>
      <c r="IN61" s="94"/>
      <c r="IO61" s="94"/>
      <c r="IP61" s="94"/>
      <c r="IQ61" s="94"/>
      <c r="IR61" s="94"/>
      <c r="IS61" s="94"/>
      <c r="IT61" s="94"/>
      <c r="IU61" s="94"/>
      <c r="IV61" s="94"/>
      <c r="IW61" s="94"/>
      <c r="IX61" s="94"/>
    </row>
    <row r="62" spans="1:258" s="122" customFormat="1" ht="12" customHeight="1">
      <c r="B62" s="378"/>
      <c r="C62" s="378"/>
      <c r="D62" s="78"/>
      <c r="E62" s="78"/>
      <c r="F62" s="78"/>
      <c r="G62" s="78"/>
      <c r="H62" s="78"/>
      <c r="I62" s="78"/>
      <c r="J62" s="78"/>
      <c r="K62" s="78"/>
      <c r="L62" s="75"/>
      <c r="M62" s="75"/>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row>
    <row r="63" spans="1:258" s="95" customFormat="1" ht="18" customHeight="1">
      <c r="B63" s="365" t="s">
        <v>33</v>
      </c>
      <c r="C63" s="365"/>
      <c r="D63" s="96"/>
      <c r="E63" s="96"/>
      <c r="F63" s="96"/>
      <c r="G63" s="96"/>
      <c r="H63" s="96"/>
      <c r="I63" s="96"/>
      <c r="J63" s="96"/>
      <c r="K63" s="97"/>
      <c r="L63" s="81"/>
      <c r="M63" s="81"/>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97"/>
      <c r="GB63" s="97"/>
      <c r="GC63" s="97"/>
      <c r="GD63" s="97"/>
      <c r="GE63" s="97"/>
      <c r="GF63" s="97"/>
      <c r="GG63" s="97"/>
      <c r="GH63" s="97"/>
      <c r="GI63" s="97"/>
      <c r="GJ63" s="97"/>
      <c r="GK63" s="97"/>
      <c r="GL63" s="97"/>
      <c r="GM63" s="97"/>
      <c r="GN63" s="97"/>
      <c r="GO63" s="97"/>
      <c r="GP63" s="97"/>
      <c r="GQ63" s="97"/>
      <c r="GR63" s="97"/>
      <c r="GS63" s="97"/>
      <c r="GT63" s="97"/>
      <c r="GU63" s="97"/>
      <c r="GV63" s="97"/>
      <c r="GW63" s="97"/>
      <c r="GX63" s="97"/>
      <c r="GY63" s="97"/>
      <c r="GZ63" s="97"/>
      <c r="HA63" s="97"/>
      <c r="HB63" s="97"/>
      <c r="HC63" s="97"/>
      <c r="HD63" s="97"/>
      <c r="HE63" s="97"/>
      <c r="HF63" s="97"/>
      <c r="HG63" s="97"/>
      <c r="HH63" s="97"/>
      <c r="HI63" s="97"/>
      <c r="HJ63" s="97"/>
      <c r="HK63" s="97"/>
      <c r="HL63" s="97"/>
      <c r="HM63" s="97"/>
      <c r="HN63" s="97"/>
      <c r="HO63" s="97"/>
      <c r="HP63" s="97"/>
      <c r="HQ63" s="97"/>
      <c r="HR63" s="97"/>
      <c r="HS63" s="97"/>
      <c r="HT63" s="97"/>
      <c r="HU63" s="97"/>
      <c r="HV63" s="97"/>
      <c r="HW63" s="97"/>
      <c r="HX63" s="97"/>
      <c r="HY63" s="97"/>
      <c r="HZ63" s="97"/>
      <c r="IA63" s="97"/>
      <c r="IB63" s="97"/>
      <c r="IC63" s="97"/>
      <c r="ID63" s="97"/>
      <c r="IE63" s="97"/>
      <c r="IF63" s="97"/>
      <c r="IG63" s="97"/>
      <c r="IH63" s="97"/>
      <c r="II63" s="97"/>
      <c r="IJ63" s="97"/>
      <c r="IK63" s="97"/>
      <c r="IL63" s="97"/>
      <c r="IM63" s="97"/>
      <c r="IN63" s="97"/>
      <c r="IO63" s="97"/>
      <c r="IP63" s="97"/>
      <c r="IQ63" s="97"/>
      <c r="IR63" s="97"/>
      <c r="IS63" s="97"/>
      <c r="IT63" s="97"/>
      <c r="IU63" s="97"/>
      <c r="IV63" s="97"/>
      <c r="IW63" s="97"/>
      <c r="IX63" s="97"/>
    </row>
    <row r="64" spans="1:258" s="79" customFormat="1" ht="41.25" customHeight="1">
      <c r="B64" s="362" t="s">
        <v>48</v>
      </c>
      <c r="C64" s="362"/>
    </row>
    <row r="65" spans="1:258" s="95" customFormat="1" ht="18" customHeight="1">
      <c r="B65" s="365" t="s">
        <v>79</v>
      </c>
      <c r="C65" s="365"/>
      <c r="D65" s="96"/>
      <c r="E65" s="96"/>
      <c r="F65" s="96"/>
      <c r="G65" s="96"/>
      <c r="H65" s="96"/>
      <c r="I65" s="96"/>
      <c r="J65" s="96"/>
      <c r="K65" s="97"/>
      <c r="L65" s="81"/>
      <c r="M65" s="81"/>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row>
    <row r="66" spans="1:258" s="95" customFormat="1" ht="18.75" customHeight="1">
      <c r="B66" s="373" t="s">
        <v>34</v>
      </c>
      <c r="C66" s="373"/>
      <c r="D66" s="96"/>
      <c r="F66" s="96"/>
      <c r="G66" s="96"/>
      <c r="H66" s="96"/>
      <c r="I66" s="96"/>
      <c r="J66" s="96"/>
      <c r="K66" s="97"/>
      <c r="L66" s="81"/>
      <c r="M66" s="81"/>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97"/>
      <c r="GB66" s="97"/>
      <c r="GC66" s="97"/>
      <c r="GD66" s="97"/>
      <c r="GE66" s="97"/>
      <c r="GF66" s="97"/>
      <c r="GG66" s="97"/>
      <c r="GH66" s="97"/>
      <c r="GI66" s="97"/>
      <c r="GJ66" s="97"/>
      <c r="GK66" s="97"/>
      <c r="GL66" s="97"/>
      <c r="GM66" s="97"/>
      <c r="GN66" s="97"/>
      <c r="GO66" s="97"/>
      <c r="GP66" s="97"/>
      <c r="GQ66" s="97"/>
      <c r="GR66" s="97"/>
      <c r="GS66" s="97"/>
      <c r="GT66" s="97"/>
      <c r="GU66" s="97"/>
      <c r="GV66" s="97"/>
      <c r="GW66" s="97"/>
      <c r="GX66" s="97"/>
      <c r="GY66" s="97"/>
      <c r="GZ66" s="97"/>
      <c r="HA66" s="97"/>
      <c r="HB66" s="97"/>
      <c r="HC66" s="97"/>
      <c r="HD66" s="97"/>
      <c r="HE66" s="97"/>
      <c r="HF66" s="97"/>
      <c r="HG66" s="97"/>
      <c r="HH66" s="97"/>
      <c r="HI66" s="97"/>
      <c r="HJ66" s="97"/>
      <c r="HK66" s="97"/>
      <c r="HL66" s="97"/>
      <c r="HM66" s="97"/>
      <c r="HN66" s="97"/>
      <c r="HO66" s="97"/>
      <c r="HP66" s="97"/>
      <c r="HQ66" s="97"/>
      <c r="HR66" s="97"/>
      <c r="HS66" s="97"/>
      <c r="HT66" s="97"/>
      <c r="HU66" s="97"/>
      <c r="HV66" s="97"/>
      <c r="HW66" s="97"/>
      <c r="HX66" s="97"/>
      <c r="HY66" s="97"/>
      <c r="HZ66" s="97"/>
      <c r="IA66" s="97"/>
      <c r="IB66" s="97"/>
      <c r="IC66" s="97"/>
      <c r="ID66" s="97"/>
      <c r="IE66" s="97"/>
      <c r="IF66" s="97"/>
      <c r="IG66" s="97"/>
      <c r="IH66" s="97"/>
      <c r="II66" s="97"/>
      <c r="IJ66" s="97"/>
      <c r="IK66" s="97"/>
      <c r="IL66" s="97"/>
      <c r="IM66" s="97"/>
      <c r="IN66" s="97"/>
      <c r="IO66" s="97"/>
      <c r="IP66" s="97"/>
      <c r="IQ66" s="97"/>
      <c r="IR66" s="97"/>
      <c r="IS66" s="97"/>
      <c r="IT66" s="97"/>
      <c r="IU66" s="97"/>
      <c r="IV66" s="97"/>
      <c r="IW66" s="97"/>
      <c r="IX66" s="97"/>
    </row>
    <row r="67" spans="1:258" s="79" customFormat="1" ht="55.5" customHeight="1">
      <c r="B67" s="383" t="s">
        <v>80</v>
      </c>
      <c r="C67" s="383"/>
    </row>
    <row r="69" spans="1:258" s="273" customFormat="1" ht="21" customHeight="1">
      <c r="A69" s="171"/>
      <c r="B69" s="374" t="s">
        <v>154</v>
      </c>
      <c r="C69" s="375"/>
      <c r="D69" s="170"/>
      <c r="E69" s="93"/>
      <c r="F69" s="93"/>
      <c r="G69" s="93"/>
      <c r="H69" s="93"/>
      <c r="I69" s="93"/>
      <c r="J69" s="93"/>
      <c r="K69" s="94"/>
      <c r="L69" s="80"/>
      <c r="M69" s="80"/>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c r="IR69" s="94"/>
      <c r="IS69" s="94"/>
      <c r="IT69" s="94"/>
      <c r="IU69" s="94"/>
      <c r="IV69" s="94"/>
      <c r="IW69" s="94"/>
      <c r="IX69" s="94"/>
    </row>
    <row r="70" spans="1:258" s="79" customFormat="1" ht="16.5" customHeight="1">
      <c r="B70" s="274"/>
      <c r="C70" s="274"/>
    </row>
    <row r="71" spans="1:258" s="79" customFormat="1" ht="185.4" customHeight="1">
      <c r="B71" s="364" t="s">
        <v>155</v>
      </c>
      <c r="C71" s="370"/>
    </row>
    <row r="73" spans="1:258" s="120" customFormat="1" ht="21" customHeight="1">
      <c r="A73" s="171"/>
      <c r="B73" s="374" t="s">
        <v>152</v>
      </c>
      <c r="C73" s="375"/>
      <c r="D73" s="170"/>
      <c r="E73" s="93"/>
      <c r="F73" s="93"/>
      <c r="G73" s="93"/>
      <c r="H73" s="93"/>
      <c r="I73" s="93"/>
      <c r="J73" s="93"/>
      <c r="K73" s="94"/>
      <c r="L73" s="80"/>
      <c r="M73" s="80"/>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c r="CZ73" s="94"/>
      <c r="DA73" s="94"/>
      <c r="DB73" s="94"/>
      <c r="DC73" s="94"/>
      <c r="DD73" s="94"/>
      <c r="DE73" s="94"/>
      <c r="DF73" s="94"/>
      <c r="DG73" s="94"/>
      <c r="DH73" s="94"/>
      <c r="DI73" s="94"/>
      <c r="DJ73" s="94"/>
      <c r="DK73" s="94"/>
      <c r="DL73" s="94"/>
      <c r="DM73" s="94"/>
      <c r="DN73" s="94"/>
      <c r="DO73" s="94"/>
      <c r="DP73" s="94"/>
      <c r="DQ73" s="94"/>
      <c r="DR73" s="94"/>
      <c r="DS73" s="94"/>
      <c r="DT73" s="94"/>
      <c r="DU73" s="94"/>
      <c r="DV73" s="94"/>
      <c r="DW73" s="94"/>
      <c r="DX73" s="94"/>
      <c r="DY73" s="94"/>
      <c r="DZ73" s="94"/>
      <c r="EA73" s="94"/>
      <c r="EB73" s="94"/>
      <c r="EC73" s="94"/>
      <c r="ED73" s="94"/>
      <c r="EE73" s="94"/>
      <c r="EF73" s="94"/>
      <c r="EG73" s="94"/>
      <c r="EH73" s="94"/>
      <c r="EI73" s="94"/>
      <c r="EJ73" s="94"/>
      <c r="EK73" s="94"/>
      <c r="EL73" s="94"/>
      <c r="EM73" s="94"/>
      <c r="EN73" s="94"/>
      <c r="EO73" s="94"/>
      <c r="EP73" s="94"/>
      <c r="EQ73" s="94"/>
      <c r="ER73" s="94"/>
      <c r="ES73" s="94"/>
      <c r="ET73" s="94"/>
      <c r="EU73" s="94"/>
      <c r="EV73" s="94"/>
      <c r="EW73" s="94"/>
      <c r="EX73" s="94"/>
      <c r="EY73" s="94"/>
      <c r="EZ73" s="94"/>
      <c r="FA73" s="94"/>
      <c r="FB73" s="94"/>
      <c r="FC73" s="94"/>
      <c r="FD73" s="94"/>
      <c r="FE73" s="94"/>
      <c r="FF73" s="94"/>
      <c r="FG73" s="94"/>
      <c r="FH73" s="94"/>
      <c r="FI73" s="94"/>
      <c r="FJ73" s="94"/>
      <c r="FK73" s="94"/>
      <c r="FL73" s="94"/>
      <c r="FM73" s="94"/>
      <c r="FN73" s="94"/>
      <c r="FO73" s="94"/>
      <c r="FP73" s="94"/>
      <c r="FQ73" s="94"/>
      <c r="FR73" s="94"/>
      <c r="FS73" s="94"/>
      <c r="FT73" s="94"/>
      <c r="FU73" s="94"/>
      <c r="FV73" s="94"/>
      <c r="FW73" s="94"/>
      <c r="FX73" s="94"/>
      <c r="FY73" s="94"/>
      <c r="FZ73" s="94"/>
      <c r="GA73" s="94"/>
      <c r="GB73" s="94"/>
      <c r="GC73" s="94"/>
      <c r="GD73" s="94"/>
      <c r="GE73" s="94"/>
      <c r="GF73" s="94"/>
      <c r="GG73" s="94"/>
      <c r="GH73" s="94"/>
      <c r="GI73" s="94"/>
      <c r="GJ73" s="94"/>
      <c r="GK73" s="94"/>
      <c r="GL73" s="94"/>
      <c r="GM73" s="94"/>
      <c r="GN73" s="94"/>
      <c r="GO73" s="94"/>
      <c r="GP73" s="94"/>
      <c r="GQ73" s="94"/>
      <c r="GR73" s="94"/>
      <c r="GS73" s="94"/>
      <c r="GT73" s="94"/>
      <c r="GU73" s="94"/>
      <c r="GV73" s="94"/>
      <c r="GW73" s="94"/>
      <c r="GX73" s="94"/>
      <c r="GY73" s="94"/>
      <c r="GZ73" s="94"/>
      <c r="HA73" s="94"/>
      <c r="HB73" s="94"/>
      <c r="HC73" s="94"/>
      <c r="HD73" s="94"/>
      <c r="HE73" s="94"/>
      <c r="HF73" s="94"/>
      <c r="HG73" s="94"/>
      <c r="HH73" s="94"/>
      <c r="HI73" s="94"/>
      <c r="HJ73" s="94"/>
      <c r="HK73" s="94"/>
      <c r="HL73" s="94"/>
      <c r="HM73" s="94"/>
      <c r="HN73" s="94"/>
      <c r="HO73" s="94"/>
      <c r="HP73" s="94"/>
      <c r="HQ73" s="94"/>
      <c r="HR73" s="94"/>
      <c r="HS73" s="94"/>
      <c r="HT73" s="94"/>
      <c r="HU73" s="94"/>
      <c r="HV73" s="94"/>
      <c r="HW73" s="94"/>
      <c r="HX73" s="94"/>
      <c r="HY73" s="94"/>
      <c r="HZ73" s="94"/>
      <c r="IA73" s="94"/>
      <c r="IB73" s="94"/>
      <c r="IC73" s="94"/>
      <c r="ID73" s="94"/>
      <c r="IE73" s="94"/>
      <c r="IF73" s="94"/>
      <c r="IG73" s="94"/>
      <c r="IH73" s="94"/>
      <c r="II73" s="94"/>
      <c r="IJ73" s="94"/>
      <c r="IK73" s="94"/>
      <c r="IL73" s="94"/>
      <c r="IM73" s="94"/>
      <c r="IN73" s="94"/>
      <c r="IO73" s="94"/>
      <c r="IP73" s="94"/>
      <c r="IQ73" s="94"/>
      <c r="IR73" s="94"/>
      <c r="IS73" s="94"/>
      <c r="IT73" s="94"/>
      <c r="IU73" s="94"/>
      <c r="IV73" s="94"/>
      <c r="IW73" s="94"/>
      <c r="IX73" s="94"/>
    </row>
    <row r="74" spans="1:258" s="122" customFormat="1" ht="12" customHeight="1">
      <c r="B74" s="378"/>
      <c r="C74" s="378"/>
      <c r="D74" s="78"/>
      <c r="E74" s="78"/>
      <c r="F74" s="78"/>
      <c r="G74" s="78"/>
      <c r="H74" s="78"/>
      <c r="I74" s="78"/>
      <c r="J74" s="78"/>
      <c r="K74" s="78"/>
      <c r="L74" s="75"/>
      <c r="M74" s="75"/>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row>
    <row r="75" spans="1:258" s="95" customFormat="1" ht="18" customHeight="1">
      <c r="B75" s="365" t="s">
        <v>111</v>
      </c>
      <c r="C75" s="365"/>
      <c r="D75" s="96"/>
      <c r="E75" s="96"/>
      <c r="F75" s="96"/>
      <c r="G75" s="96"/>
      <c r="H75" s="96"/>
      <c r="I75" s="96"/>
      <c r="J75" s="96"/>
      <c r="K75" s="97"/>
      <c r="L75" s="81"/>
      <c r="M75" s="81"/>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97"/>
      <c r="GB75" s="97"/>
      <c r="GC75" s="97"/>
      <c r="GD75" s="97"/>
      <c r="GE75" s="97"/>
      <c r="GF75" s="97"/>
      <c r="GG75" s="97"/>
      <c r="GH75" s="97"/>
      <c r="GI75" s="97"/>
      <c r="GJ75" s="97"/>
      <c r="GK75" s="97"/>
      <c r="GL75" s="97"/>
      <c r="GM75" s="97"/>
      <c r="GN75" s="97"/>
      <c r="GO75" s="97"/>
      <c r="GP75" s="97"/>
      <c r="GQ75" s="97"/>
      <c r="GR75" s="97"/>
      <c r="GS75" s="97"/>
      <c r="GT75" s="97"/>
      <c r="GU75" s="97"/>
      <c r="GV75" s="97"/>
      <c r="GW75" s="97"/>
      <c r="GX75" s="97"/>
      <c r="GY75" s="97"/>
      <c r="GZ75" s="97"/>
      <c r="HA75" s="97"/>
      <c r="HB75" s="97"/>
      <c r="HC75" s="97"/>
      <c r="HD75" s="97"/>
      <c r="HE75" s="97"/>
      <c r="HF75" s="97"/>
      <c r="HG75" s="97"/>
      <c r="HH75" s="97"/>
      <c r="HI75" s="97"/>
      <c r="HJ75" s="97"/>
      <c r="HK75" s="97"/>
      <c r="HL75" s="97"/>
      <c r="HM75" s="97"/>
      <c r="HN75" s="97"/>
      <c r="HO75" s="97"/>
      <c r="HP75" s="97"/>
      <c r="HQ75" s="97"/>
      <c r="HR75" s="97"/>
      <c r="HS75" s="97"/>
      <c r="HT75" s="97"/>
      <c r="HU75" s="97"/>
      <c r="HV75" s="97"/>
      <c r="HW75" s="97"/>
      <c r="HX75" s="97"/>
      <c r="HY75" s="97"/>
      <c r="HZ75" s="97"/>
      <c r="IA75" s="97"/>
      <c r="IB75" s="97"/>
      <c r="IC75" s="97"/>
      <c r="ID75" s="97"/>
      <c r="IE75" s="97"/>
      <c r="IF75" s="97"/>
      <c r="IG75" s="97"/>
      <c r="IH75" s="97"/>
      <c r="II75" s="97"/>
      <c r="IJ75" s="97"/>
      <c r="IK75" s="97"/>
      <c r="IL75" s="97"/>
      <c r="IM75" s="97"/>
      <c r="IN75" s="97"/>
      <c r="IO75" s="97"/>
      <c r="IP75" s="97"/>
      <c r="IQ75" s="97"/>
      <c r="IR75" s="97"/>
      <c r="IS75" s="97"/>
      <c r="IT75" s="97"/>
      <c r="IU75" s="97"/>
      <c r="IV75" s="97"/>
      <c r="IW75" s="97"/>
      <c r="IX75" s="97"/>
    </row>
    <row r="76" spans="1:258" s="79" customFormat="1" ht="39.6" customHeight="1">
      <c r="B76" s="364" t="s">
        <v>126</v>
      </c>
      <c r="C76" s="364"/>
    </row>
    <row r="77" spans="1:258" s="79" customFormat="1" ht="12.6" customHeight="1">
      <c r="B77" s="382"/>
      <c r="C77" s="382"/>
    </row>
    <row r="78" spans="1:258" s="95" customFormat="1" ht="18" customHeight="1">
      <c r="B78" s="365" t="s">
        <v>112</v>
      </c>
      <c r="C78" s="365"/>
      <c r="D78" s="96"/>
      <c r="E78" s="96"/>
      <c r="F78" s="96"/>
      <c r="G78" s="96"/>
      <c r="H78" s="96"/>
      <c r="I78" s="96"/>
      <c r="J78" s="96"/>
      <c r="K78" s="97"/>
      <c r="L78" s="81"/>
      <c r="M78" s="81"/>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7"/>
      <c r="EJ78" s="97"/>
      <c r="EK78" s="97"/>
      <c r="EL78" s="97"/>
      <c r="EM78" s="97"/>
      <c r="EN78" s="97"/>
      <c r="EO78" s="97"/>
      <c r="EP78" s="97"/>
      <c r="EQ78" s="97"/>
      <c r="ER78" s="97"/>
      <c r="ES78" s="97"/>
      <c r="ET78" s="97"/>
      <c r="EU78" s="97"/>
      <c r="EV78" s="97"/>
      <c r="EW78" s="97"/>
      <c r="EX78" s="97"/>
      <c r="EY78" s="97"/>
      <c r="EZ78" s="97"/>
      <c r="FA78" s="97"/>
      <c r="FB78" s="97"/>
      <c r="FC78" s="97"/>
      <c r="FD78" s="97"/>
      <c r="FE78" s="97"/>
      <c r="FF78" s="97"/>
      <c r="FG78" s="97"/>
      <c r="FH78" s="97"/>
      <c r="FI78" s="97"/>
      <c r="FJ78" s="97"/>
      <c r="FK78" s="97"/>
      <c r="FL78" s="97"/>
      <c r="FM78" s="97"/>
      <c r="FN78" s="97"/>
      <c r="FO78" s="97"/>
      <c r="FP78" s="97"/>
      <c r="FQ78" s="97"/>
      <c r="FR78" s="97"/>
      <c r="FS78" s="97"/>
      <c r="FT78" s="97"/>
      <c r="FU78" s="97"/>
      <c r="FV78" s="97"/>
      <c r="FW78" s="97"/>
      <c r="FX78" s="97"/>
      <c r="FY78" s="97"/>
      <c r="FZ78" s="97"/>
      <c r="GA78" s="97"/>
      <c r="GB78" s="97"/>
      <c r="GC78" s="97"/>
      <c r="GD78" s="97"/>
      <c r="GE78" s="97"/>
      <c r="GF78" s="97"/>
      <c r="GG78" s="97"/>
      <c r="GH78" s="97"/>
      <c r="GI78" s="97"/>
      <c r="GJ78" s="97"/>
      <c r="GK78" s="97"/>
      <c r="GL78" s="97"/>
      <c r="GM78" s="97"/>
      <c r="GN78" s="97"/>
      <c r="GO78" s="97"/>
      <c r="GP78" s="97"/>
      <c r="GQ78" s="97"/>
      <c r="GR78" s="97"/>
      <c r="GS78" s="97"/>
      <c r="GT78" s="97"/>
      <c r="GU78" s="97"/>
      <c r="GV78" s="97"/>
      <c r="GW78" s="97"/>
      <c r="GX78" s="97"/>
      <c r="GY78" s="97"/>
      <c r="GZ78" s="97"/>
      <c r="HA78" s="97"/>
      <c r="HB78" s="97"/>
      <c r="HC78" s="97"/>
      <c r="HD78" s="97"/>
      <c r="HE78" s="97"/>
      <c r="HF78" s="97"/>
      <c r="HG78" s="97"/>
      <c r="HH78" s="97"/>
      <c r="HI78" s="97"/>
      <c r="HJ78" s="97"/>
      <c r="HK78" s="97"/>
      <c r="HL78" s="97"/>
      <c r="HM78" s="97"/>
      <c r="HN78" s="97"/>
      <c r="HO78" s="97"/>
      <c r="HP78" s="97"/>
      <c r="HQ78" s="97"/>
      <c r="HR78" s="97"/>
      <c r="HS78" s="97"/>
      <c r="HT78" s="97"/>
      <c r="HU78" s="97"/>
      <c r="HV78" s="97"/>
      <c r="HW78" s="97"/>
      <c r="HX78" s="97"/>
      <c r="HY78" s="97"/>
      <c r="HZ78" s="97"/>
      <c r="IA78" s="97"/>
      <c r="IB78" s="97"/>
      <c r="IC78" s="97"/>
      <c r="ID78" s="97"/>
      <c r="IE78" s="97"/>
      <c r="IF78" s="97"/>
      <c r="IG78" s="97"/>
      <c r="IH78" s="97"/>
      <c r="II78" s="97"/>
      <c r="IJ78" s="97"/>
      <c r="IK78" s="97"/>
      <c r="IL78" s="97"/>
      <c r="IM78" s="97"/>
      <c r="IN78" s="97"/>
      <c r="IO78" s="97"/>
      <c r="IP78" s="97"/>
      <c r="IQ78" s="97"/>
      <c r="IR78" s="97"/>
      <c r="IS78" s="97"/>
      <c r="IT78" s="97"/>
      <c r="IU78" s="97"/>
      <c r="IV78" s="97"/>
      <c r="IW78" s="97"/>
      <c r="IX78" s="97"/>
    </row>
    <row r="79" spans="1:258" s="79" customFormat="1" ht="25.5" customHeight="1">
      <c r="B79" s="366" t="s">
        <v>156</v>
      </c>
      <c r="C79" s="366"/>
    </row>
    <row r="80" spans="1:258" s="79" customFormat="1" ht="9" customHeight="1">
      <c r="B80" s="364"/>
      <c r="C80" s="370"/>
    </row>
    <row r="81" spans="2:258" s="95" customFormat="1" ht="26.1" customHeight="1">
      <c r="B81" s="373" t="s">
        <v>114</v>
      </c>
      <c r="C81" s="373"/>
      <c r="D81" s="96"/>
      <c r="E81" s="96"/>
      <c r="F81" s="96"/>
      <c r="G81" s="96"/>
      <c r="H81" s="96"/>
      <c r="I81" s="96"/>
      <c r="J81" s="96"/>
      <c r="K81" s="97"/>
      <c r="L81" s="81"/>
      <c r="M81" s="81"/>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c r="CY81" s="97"/>
      <c r="CZ81" s="97"/>
      <c r="DA81" s="97"/>
      <c r="DB81" s="97"/>
      <c r="DC81" s="97"/>
      <c r="DD81" s="97"/>
      <c r="DE81" s="97"/>
      <c r="DF81" s="97"/>
      <c r="DG81" s="97"/>
      <c r="DH81" s="97"/>
      <c r="DI81" s="97"/>
      <c r="DJ81" s="97"/>
      <c r="DK81" s="97"/>
      <c r="DL81" s="97"/>
      <c r="DM81" s="97"/>
      <c r="DN81" s="97"/>
      <c r="DO81" s="97"/>
      <c r="DP81" s="97"/>
      <c r="DQ81" s="97"/>
      <c r="DR81" s="97"/>
      <c r="DS81" s="97"/>
      <c r="DT81" s="97"/>
      <c r="DU81" s="97"/>
      <c r="DV81" s="97"/>
      <c r="DW81" s="97"/>
      <c r="DX81" s="97"/>
      <c r="DY81" s="97"/>
      <c r="DZ81" s="97"/>
      <c r="EA81" s="97"/>
      <c r="EB81" s="97"/>
      <c r="EC81" s="97"/>
      <c r="ED81" s="97"/>
      <c r="EE81" s="97"/>
      <c r="EF81" s="97"/>
      <c r="EG81" s="97"/>
      <c r="EH81" s="97"/>
      <c r="EI81" s="97"/>
      <c r="EJ81" s="97"/>
      <c r="EK81" s="97"/>
      <c r="EL81" s="97"/>
      <c r="EM81" s="97"/>
      <c r="EN81" s="97"/>
      <c r="EO81" s="97"/>
      <c r="EP81" s="97"/>
      <c r="EQ81" s="97"/>
      <c r="ER81" s="97"/>
      <c r="ES81" s="97"/>
      <c r="ET81" s="97"/>
      <c r="EU81" s="97"/>
      <c r="EV81" s="97"/>
      <c r="EW81" s="97"/>
      <c r="EX81" s="97"/>
      <c r="EY81" s="97"/>
      <c r="EZ81" s="97"/>
      <c r="FA81" s="97"/>
      <c r="FB81" s="97"/>
      <c r="FC81" s="97"/>
      <c r="FD81" s="97"/>
      <c r="FE81" s="97"/>
      <c r="FF81" s="97"/>
      <c r="FG81" s="97"/>
      <c r="FH81" s="97"/>
      <c r="FI81" s="97"/>
      <c r="FJ81" s="97"/>
      <c r="FK81" s="97"/>
      <c r="FL81" s="97"/>
      <c r="FM81" s="97"/>
      <c r="FN81" s="97"/>
      <c r="FO81" s="97"/>
      <c r="FP81" s="97"/>
      <c r="FQ81" s="97"/>
      <c r="FR81" s="97"/>
      <c r="FS81" s="97"/>
      <c r="FT81" s="97"/>
      <c r="FU81" s="97"/>
      <c r="FV81" s="97"/>
      <c r="FW81" s="97"/>
      <c r="FX81" s="97"/>
      <c r="FY81" s="97"/>
      <c r="FZ81" s="97"/>
      <c r="GA81" s="97"/>
      <c r="GB81" s="97"/>
      <c r="GC81" s="97"/>
      <c r="GD81" s="97"/>
      <c r="GE81" s="97"/>
      <c r="GF81" s="97"/>
      <c r="GG81" s="97"/>
      <c r="GH81" s="97"/>
      <c r="GI81" s="97"/>
      <c r="GJ81" s="97"/>
      <c r="GK81" s="97"/>
      <c r="GL81" s="97"/>
      <c r="GM81" s="97"/>
      <c r="GN81" s="97"/>
      <c r="GO81" s="97"/>
      <c r="GP81" s="97"/>
      <c r="GQ81" s="97"/>
      <c r="GR81" s="97"/>
      <c r="GS81" s="97"/>
      <c r="GT81" s="97"/>
      <c r="GU81" s="97"/>
      <c r="GV81" s="97"/>
      <c r="GW81" s="97"/>
      <c r="GX81" s="97"/>
      <c r="GY81" s="97"/>
      <c r="GZ81" s="97"/>
      <c r="HA81" s="97"/>
      <c r="HB81" s="97"/>
      <c r="HC81" s="97"/>
      <c r="HD81" s="97"/>
      <c r="HE81" s="97"/>
      <c r="HF81" s="97"/>
      <c r="HG81" s="97"/>
      <c r="HH81" s="97"/>
      <c r="HI81" s="97"/>
      <c r="HJ81" s="97"/>
      <c r="HK81" s="97"/>
      <c r="HL81" s="97"/>
      <c r="HM81" s="97"/>
      <c r="HN81" s="97"/>
      <c r="HO81" s="97"/>
      <c r="HP81" s="97"/>
      <c r="HQ81" s="97"/>
      <c r="HR81" s="97"/>
      <c r="HS81" s="97"/>
      <c r="HT81" s="97"/>
      <c r="HU81" s="97"/>
      <c r="HV81" s="97"/>
      <c r="HW81" s="97"/>
      <c r="HX81" s="97"/>
      <c r="HY81" s="97"/>
      <c r="HZ81" s="97"/>
      <c r="IA81" s="97"/>
      <c r="IB81" s="97"/>
      <c r="IC81" s="97"/>
      <c r="ID81" s="97"/>
      <c r="IE81" s="97"/>
      <c r="IF81" s="97"/>
      <c r="IG81" s="97"/>
      <c r="IH81" s="97"/>
      <c r="II81" s="97"/>
      <c r="IJ81" s="97"/>
      <c r="IK81" s="97"/>
      <c r="IL81" s="97"/>
      <c r="IM81" s="97"/>
      <c r="IN81" s="97"/>
      <c r="IO81" s="97"/>
      <c r="IP81" s="97"/>
      <c r="IQ81" s="97"/>
      <c r="IR81" s="97"/>
      <c r="IS81" s="97"/>
      <c r="IT81" s="97"/>
      <c r="IU81" s="97"/>
      <c r="IV81" s="97"/>
      <c r="IW81" s="97"/>
      <c r="IX81" s="97"/>
    </row>
    <row r="82" spans="2:258" s="95" customFormat="1" ht="27.6" customHeight="1">
      <c r="B82" s="373" t="s">
        <v>159</v>
      </c>
      <c r="C82" s="370"/>
      <c r="D82" s="352"/>
      <c r="E82" s="352"/>
      <c r="F82" s="96"/>
      <c r="G82" s="96"/>
      <c r="H82" s="96"/>
      <c r="I82" s="96"/>
      <c r="J82" s="96"/>
      <c r="K82" s="97"/>
      <c r="L82" s="81"/>
      <c r="M82" s="81"/>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c r="CY82" s="97"/>
      <c r="CZ82" s="97"/>
      <c r="DA82" s="97"/>
      <c r="DB82" s="97"/>
      <c r="DC82" s="97"/>
      <c r="DD82" s="97"/>
      <c r="DE82" s="97"/>
      <c r="DF82" s="97"/>
      <c r="DG82" s="97"/>
      <c r="DH82" s="97"/>
      <c r="DI82" s="97"/>
      <c r="DJ82" s="97"/>
      <c r="DK82" s="97"/>
      <c r="DL82" s="97"/>
      <c r="DM82" s="97"/>
      <c r="DN82" s="97"/>
      <c r="DO82" s="97"/>
      <c r="DP82" s="97"/>
      <c r="DQ82" s="97"/>
      <c r="DR82" s="97"/>
      <c r="DS82" s="97"/>
      <c r="DT82" s="97"/>
      <c r="DU82" s="97"/>
      <c r="DV82" s="97"/>
      <c r="DW82" s="97"/>
      <c r="DX82" s="97"/>
      <c r="DY82" s="97"/>
      <c r="DZ82" s="97"/>
      <c r="EA82" s="97"/>
      <c r="EB82" s="97"/>
      <c r="EC82" s="97"/>
      <c r="ED82" s="97"/>
      <c r="EE82" s="97"/>
      <c r="EF82" s="97"/>
      <c r="EG82" s="97"/>
      <c r="EH82" s="97"/>
      <c r="EI82" s="97"/>
      <c r="EJ82" s="97"/>
      <c r="EK82" s="97"/>
      <c r="EL82" s="97"/>
      <c r="EM82" s="97"/>
      <c r="EN82" s="97"/>
      <c r="EO82" s="97"/>
      <c r="EP82" s="97"/>
      <c r="EQ82" s="97"/>
      <c r="ER82" s="97"/>
      <c r="ES82" s="97"/>
      <c r="ET82" s="97"/>
      <c r="EU82" s="97"/>
      <c r="EV82" s="97"/>
      <c r="EW82" s="97"/>
      <c r="EX82" s="97"/>
      <c r="EY82" s="97"/>
      <c r="EZ82" s="97"/>
      <c r="FA82" s="97"/>
      <c r="FB82" s="97"/>
      <c r="FC82" s="97"/>
      <c r="FD82" s="97"/>
      <c r="FE82" s="97"/>
      <c r="FF82" s="97"/>
      <c r="FG82" s="97"/>
      <c r="FH82" s="97"/>
      <c r="FI82" s="97"/>
      <c r="FJ82" s="97"/>
      <c r="FK82" s="97"/>
      <c r="FL82" s="97"/>
      <c r="FM82" s="97"/>
      <c r="FN82" s="97"/>
      <c r="FO82" s="97"/>
      <c r="FP82" s="97"/>
      <c r="FQ82" s="97"/>
      <c r="FR82" s="97"/>
      <c r="FS82" s="97"/>
      <c r="FT82" s="97"/>
      <c r="FU82" s="97"/>
      <c r="FV82" s="97"/>
      <c r="FW82" s="97"/>
      <c r="FX82" s="97"/>
      <c r="FY82" s="97"/>
      <c r="FZ82" s="97"/>
      <c r="GA82" s="97"/>
      <c r="GB82" s="97"/>
      <c r="GC82" s="97"/>
      <c r="GD82" s="97"/>
      <c r="GE82" s="97"/>
      <c r="GF82" s="97"/>
      <c r="GG82" s="97"/>
      <c r="GH82" s="97"/>
      <c r="GI82" s="97"/>
      <c r="GJ82" s="97"/>
      <c r="GK82" s="97"/>
      <c r="GL82" s="97"/>
      <c r="GM82" s="97"/>
      <c r="GN82" s="97"/>
      <c r="GO82" s="97"/>
      <c r="GP82" s="97"/>
      <c r="GQ82" s="97"/>
      <c r="GR82" s="97"/>
      <c r="GS82" s="97"/>
      <c r="GT82" s="97"/>
      <c r="GU82" s="97"/>
      <c r="GV82" s="97"/>
      <c r="GW82" s="97"/>
      <c r="GX82" s="97"/>
      <c r="GY82" s="97"/>
      <c r="GZ82" s="97"/>
      <c r="HA82" s="97"/>
      <c r="HB82" s="97"/>
      <c r="HC82" s="97"/>
      <c r="HD82" s="97"/>
      <c r="HE82" s="97"/>
      <c r="HF82" s="97"/>
      <c r="HG82" s="97"/>
      <c r="HH82" s="97"/>
      <c r="HI82" s="97"/>
      <c r="HJ82" s="97"/>
      <c r="HK82" s="97"/>
      <c r="HL82" s="97"/>
      <c r="HM82" s="97"/>
      <c r="HN82" s="97"/>
      <c r="HO82" s="97"/>
      <c r="HP82" s="97"/>
      <c r="HQ82" s="97"/>
      <c r="HR82" s="97"/>
      <c r="HS82" s="97"/>
      <c r="HT82" s="97"/>
      <c r="HU82" s="97"/>
      <c r="HV82" s="97"/>
      <c r="HW82" s="97"/>
      <c r="HX82" s="97"/>
      <c r="HY82" s="97"/>
      <c r="HZ82" s="97"/>
      <c r="IA82" s="97"/>
      <c r="IB82" s="97"/>
      <c r="IC82" s="97"/>
      <c r="ID82" s="97"/>
      <c r="IE82" s="97"/>
      <c r="IF82" s="97"/>
      <c r="IG82" s="97"/>
      <c r="IH82" s="97"/>
      <c r="II82" s="97"/>
      <c r="IJ82" s="97"/>
      <c r="IK82" s="97"/>
      <c r="IL82" s="97"/>
      <c r="IM82" s="97"/>
      <c r="IN82" s="97"/>
      <c r="IO82" s="97"/>
      <c r="IP82" s="97"/>
      <c r="IQ82" s="97"/>
      <c r="IR82" s="97"/>
      <c r="IS82" s="97"/>
      <c r="IT82" s="97"/>
      <c r="IU82" s="97"/>
      <c r="IV82" s="97"/>
      <c r="IW82" s="97"/>
      <c r="IX82" s="97"/>
    </row>
    <row r="83" spans="2:258" s="95" customFormat="1" ht="27.6" customHeight="1">
      <c r="B83" s="365" t="s">
        <v>158</v>
      </c>
      <c r="C83" s="377"/>
      <c r="D83" s="352"/>
      <c r="E83" s="352"/>
      <c r="F83" s="96"/>
      <c r="G83" s="96"/>
      <c r="H83" s="96"/>
      <c r="I83" s="96"/>
      <c r="J83" s="96"/>
      <c r="K83" s="97"/>
      <c r="L83" s="81"/>
      <c r="M83" s="81"/>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c r="CY83" s="97"/>
      <c r="CZ83" s="97"/>
      <c r="DA83" s="97"/>
      <c r="DB83" s="97"/>
      <c r="DC83" s="97"/>
      <c r="DD83" s="97"/>
      <c r="DE83" s="97"/>
      <c r="DF83" s="97"/>
      <c r="DG83" s="97"/>
      <c r="DH83" s="97"/>
      <c r="DI83" s="97"/>
      <c r="DJ83" s="97"/>
      <c r="DK83" s="97"/>
      <c r="DL83" s="97"/>
      <c r="DM83" s="97"/>
      <c r="DN83" s="97"/>
      <c r="DO83" s="97"/>
      <c r="DP83" s="97"/>
      <c r="DQ83" s="97"/>
      <c r="DR83" s="97"/>
      <c r="DS83" s="97"/>
      <c r="DT83" s="97"/>
      <c r="DU83" s="97"/>
      <c r="DV83" s="97"/>
      <c r="DW83" s="97"/>
      <c r="DX83" s="97"/>
      <c r="DY83" s="97"/>
      <c r="DZ83" s="97"/>
      <c r="EA83" s="97"/>
      <c r="EB83" s="97"/>
      <c r="EC83" s="97"/>
      <c r="ED83" s="97"/>
      <c r="EE83" s="97"/>
      <c r="EF83" s="97"/>
      <c r="EG83" s="97"/>
      <c r="EH83" s="97"/>
      <c r="EI83" s="97"/>
      <c r="EJ83" s="97"/>
      <c r="EK83" s="97"/>
      <c r="EL83" s="97"/>
      <c r="EM83" s="97"/>
      <c r="EN83" s="97"/>
      <c r="EO83" s="97"/>
      <c r="EP83" s="97"/>
      <c r="EQ83" s="97"/>
      <c r="ER83" s="97"/>
      <c r="ES83" s="97"/>
      <c r="ET83" s="97"/>
      <c r="EU83" s="97"/>
      <c r="EV83" s="97"/>
      <c r="EW83" s="97"/>
      <c r="EX83" s="97"/>
      <c r="EY83" s="97"/>
      <c r="EZ83" s="97"/>
      <c r="FA83" s="97"/>
      <c r="FB83" s="97"/>
      <c r="FC83" s="97"/>
      <c r="FD83" s="97"/>
      <c r="FE83" s="97"/>
      <c r="FF83" s="97"/>
      <c r="FG83" s="97"/>
      <c r="FH83" s="97"/>
      <c r="FI83" s="97"/>
      <c r="FJ83" s="97"/>
      <c r="FK83" s="97"/>
      <c r="FL83" s="97"/>
      <c r="FM83" s="97"/>
      <c r="FN83" s="97"/>
      <c r="FO83" s="97"/>
      <c r="FP83" s="97"/>
      <c r="FQ83" s="97"/>
      <c r="FR83" s="97"/>
      <c r="FS83" s="97"/>
      <c r="FT83" s="97"/>
      <c r="FU83" s="97"/>
      <c r="FV83" s="97"/>
      <c r="FW83" s="97"/>
      <c r="FX83" s="97"/>
      <c r="FY83" s="97"/>
      <c r="FZ83" s="97"/>
      <c r="GA83" s="97"/>
      <c r="GB83" s="97"/>
      <c r="GC83" s="97"/>
      <c r="GD83" s="97"/>
      <c r="GE83" s="97"/>
      <c r="GF83" s="97"/>
      <c r="GG83" s="97"/>
      <c r="GH83" s="97"/>
      <c r="GI83" s="97"/>
      <c r="GJ83" s="97"/>
      <c r="GK83" s="97"/>
      <c r="GL83" s="97"/>
      <c r="GM83" s="97"/>
      <c r="GN83" s="97"/>
      <c r="GO83" s="97"/>
      <c r="GP83" s="97"/>
      <c r="GQ83" s="97"/>
      <c r="GR83" s="97"/>
      <c r="GS83" s="97"/>
      <c r="GT83" s="97"/>
      <c r="GU83" s="97"/>
      <c r="GV83" s="97"/>
      <c r="GW83" s="97"/>
      <c r="GX83" s="97"/>
      <c r="GY83" s="97"/>
      <c r="GZ83" s="97"/>
      <c r="HA83" s="97"/>
      <c r="HB83" s="97"/>
      <c r="HC83" s="97"/>
      <c r="HD83" s="97"/>
      <c r="HE83" s="97"/>
      <c r="HF83" s="97"/>
      <c r="HG83" s="97"/>
      <c r="HH83" s="97"/>
      <c r="HI83" s="97"/>
      <c r="HJ83" s="97"/>
      <c r="HK83" s="97"/>
      <c r="HL83" s="97"/>
      <c r="HM83" s="97"/>
      <c r="HN83" s="97"/>
      <c r="HO83" s="97"/>
      <c r="HP83" s="97"/>
      <c r="HQ83" s="97"/>
      <c r="HR83" s="97"/>
      <c r="HS83" s="97"/>
      <c r="HT83" s="97"/>
      <c r="HU83" s="97"/>
      <c r="HV83" s="97"/>
      <c r="HW83" s="97"/>
      <c r="HX83" s="97"/>
      <c r="HY83" s="97"/>
      <c r="HZ83" s="97"/>
      <c r="IA83" s="97"/>
      <c r="IB83" s="97"/>
      <c r="IC83" s="97"/>
      <c r="ID83" s="97"/>
      <c r="IE83" s="97"/>
      <c r="IF83" s="97"/>
      <c r="IG83" s="97"/>
      <c r="IH83" s="97"/>
      <c r="II83" s="97"/>
      <c r="IJ83" s="97"/>
      <c r="IK83" s="97"/>
      <c r="IL83" s="97"/>
      <c r="IM83" s="97"/>
      <c r="IN83" s="97"/>
      <c r="IO83" s="97"/>
      <c r="IP83" s="97"/>
      <c r="IQ83" s="97"/>
      <c r="IR83" s="97"/>
      <c r="IS83" s="97"/>
      <c r="IT83" s="97"/>
      <c r="IU83" s="97"/>
      <c r="IV83" s="97"/>
      <c r="IW83" s="97"/>
      <c r="IX83" s="97"/>
    </row>
    <row r="84" spans="2:258" s="95" customFormat="1" ht="49.5" customHeight="1">
      <c r="B84" s="373" t="s">
        <v>160</v>
      </c>
      <c r="C84" s="379"/>
      <c r="D84" s="352"/>
      <c r="E84" s="352"/>
      <c r="F84" s="96"/>
      <c r="G84" s="96"/>
      <c r="H84" s="96"/>
      <c r="I84" s="96"/>
      <c r="J84" s="96"/>
      <c r="K84" s="97"/>
      <c r="L84" s="81"/>
      <c r="M84" s="81"/>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c r="CY84" s="97"/>
      <c r="CZ84" s="97"/>
      <c r="DA84" s="97"/>
      <c r="DB84" s="97"/>
      <c r="DC84" s="97"/>
      <c r="DD84" s="97"/>
      <c r="DE84" s="97"/>
      <c r="DF84" s="97"/>
      <c r="DG84" s="97"/>
      <c r="DH84" s="97"/>
      <c r="DI84" s="97"/>
      <c r="DJ84" s="97"/>
      <c r="DK84" s="97"/>
      <c r="DL84" s="97"/>
      <c r="DM84" s="97"/>
      <c r="DN84" s="97"/>
      <c r="DO84" s="97"/>
      <c r="DP84" s="97"/>
      <c r="DQ84" s="97"/>
      <c r="DR84" s="97"/>
      <c r="DS84" s="97"/>
      <c r="DT84" s="97"/>
      <c r="DU84" s="97"/>
      <c r="DV84" s="97"/>
      <c r="DW84" s="97"/>
      <c r="DX84" s="97"/>
      <c r="DY84" s="97"/>
      <c r="DZ84" s="97"/>
      <c r="EA84" s="97"/>
      <c r="EB84" s="97"/>
      <c r="EC84" s="97"/>
      <c r="ED84" s="97"/>
      <c r="EE84" s="97"/>
      <c r="EF84" s="97"/>
      <c r="EG84" s="97"/>
      <c r="EH84" s="97"/>
      <c r="EI84" s="97"/>
      <c r="EJ84" s="97"/>
      <c r="EK84" s="97"/>
      <c r="EL84" s="97"/>
      <c r="EM84" s="97"/>
      <c r="EN84" s="97"/>
      <c r="EO84" s="97"/>
      <c r="EP84" s="97"/>
      <c r="EQ84" s="97"/>
      <c r="ER84" s="97"/>
      <c r="ES84" s="97"/>
      <c r="ET84" s="97"/>
      <c r="EU84" s="97"/>
      <c r="EV84" s="97"/>
      <c r="EW84" s="97"/>
      <c r="EX84" s="97"/>
      <c r="EY84" s="97"/>
      <c r="EZ84" s="97"/>
      <c r="FA84" s="97"/>
      <c r="FB84" s="97"/>
      <c r="FC84" s="97"/>
      <c r="FD84" s="97"/>
      <c r="FE84" s="97"/>
      <c r="FF84" s="97"/>
      <c r="FG84" s="97"/>
      <c r="FH84" s="97"/>
      <c r="FI84" s="97"/>
      <c r="FJ84" s="97"/>
      <c r="FK84" s="97"/>
      <c r="FL84" s="97"/>
      <c r="FM84" s="97"/>
      <c r="FN84" s="97"/>
      <c r="FO84" s="97"/>
      <c r="FP84" s="97"/>
      <c r="FQ84" s="97"/>
      <c r="FR84" s="97"/>
      <c r="FS84" s="97"/>
      <c r="FT84" s="97"/>
      <c r="FU84" s="97"/>
      <c r="FV84" s="97"/>
      <c r="FW84" s="97"/>
      <c r="FX84" s="97"/>
      <c r="FY84" s="97"/>
      <c r="FZ84" s="97"/>
      <c r="GA84" s="97"/>
      <c r="GB84" s="97"/>
      <c r="GC84" s="97"/>
      <c r="GD84" s="97"/>
      <c r="GE84" s="97"/>
      <c r="GF84" s="97"/>
      <c r="GG84" s="97"/>
      <c r="GH84" s="97"/>
      <c r="GI84" s="97"/>
      <c r="GJ84" s="97"/>
      <c r="GK84" s="97"/>
      <c r="GL84" s="97"/>
      <c r="GM84" s="97"/>
      <c r="GN84" s="97"/>
      <c r="GO84" s="97"/>
      <c r="GP84" s="97"/>
      <c r="GQ84" s="97"/>
      <c r="GR84" s="97"/>
      <c r="GS84" s="97"/>
      <c r="GT84" s="97"/>
      <c r="GU84" s="97"/>
      <c r="GV84" s="97"/>
      <c r="GW84" s="97"/>
      <c r="GX84" s="97"/>
      <c r="GY84" s="97"/>
      <c r="GZ84" s="97"/>
      <c r="HA84" s="97"/>
      <c r="HB84" s="97"/>
      <c r="HC84" s="97"/>
      <c r="HD84" s="97"/>
      <c r="HE84" s="97"/>
      <c r="HF84" s="97"/>
      <c r="HG84" s="97"/>
      <c r="HH84" s="97"/>
      <c r="HI84" s="97"/>
      <c r="HJ84" s="97"/>
      <c r="HK84" s="97"/>
      <c r="HL84" s="97"/>
      <c r="HM84" s="97"/>
      <c r="HN84" s="97"/>
      <c r="HO84" s="97"/>
      <c r="HP84" s="97"/>
      <c r="HQ84" s="97"/>
      <c r="HR84" s="97"/>
      <c r="HS84" s="97"/>
      <c r="HT84" s="97"/>
      <c r="HU84" s="97"/>
      <c r="HV84" s="97"/>
      <c r="HW84" s="97"/>
      <c r="HX84" s="97"/>
      <c r="HY84" s="97"/>
      <c r="HZ84" s="97"/>
      <c r="IA84" s="97"/>
      <c r="IB84" s="97"/>
      <c r="IC84" s="97"/>
      <c r="ID84" s="97"/>
      <c r="IE84" s="97"/>
      <c r="IF84" s="97"/>
      <c r="IG84" s="97"/>
      <c r="IH84" s="97"/>
      <c r="II84" s="97"/>
      <c r="IJ84" s="97"/>
      <c r="IK84" s="97"/>
      <c r="IL84" s="97"/>
      <c r="IM84" s="97"/>
      <c r="IN84" s="97"/>
      <c r="IO84" s="97"/>
      <c r="IP84" s="97"/>
      <c r="IQ84" s="97"/>
      <c r="IR84" s="97"/>
      <c r="IS84" s="97"/>
      <c r="IT84" s="97"/>
      <c r="IU84" s="97"/>
      <c r="IV84" s="97"/>
      <c r="IW84" s="97"/>
      <c r="IX84" s="97"/>
    </row>
    <row r="85" spans="2:258" s="111" customFormat="1" ht="15.75" customHeight="1">
      <c r="B85" s="363" t="s">
        <v>66</v>
      </c>
      <c r="C85" s="363"/>
      <c r="D85" s="109"/>
      <c r="E85" s="109"/>
      <c r="F85" s="109"/>
      <c r="G85" s="109"/>
      <c r="H85" s="109"/>
      <c r="I85" s="109"/>
      <c r="J85" s="109"/>
      <c r="K85" s="109"/>
      <c r="L85" s="110"/>
      <c r="M85" s="110"/>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c r="CR85" s="109"/>
      <c r="CS85" s="109"/>
      <c r="CT85" s="109"/>
      <c r="CU85" s="109"/>
      <c r="CV85" s="109"/>
      <c r="CW85" s="109"/>
      <c r="CX85" s="109"/>
      <c r="CY85" s="109"/>
      <c r="CZ85" s="109"/>
      <c r="DA85" s="109"/>
      <c r="DB85" s="109"/>
      <c r="DC85" s="109"/>
      <c r="DD85" s="109"/>
      <c r="DE85" s="109"/>
      <c r="DF85" s="109"/>
      <c r="DG85" s="109"/>
      <c r="DH85" s="109"/>
      <c r="DI85" s="109"/>
      <c r="DJ85" s="109"/>
      <c r="DK85" s="109"/>
      <c r="DL85" s="109"/>
      <c r="DM85" s="109"/>
      <c r="DN85" s="109"/>
      <c r="DO85" s="109"/>
      <c r="DP85" s="109"/>
      <c r="DQ85" s="109"/>
      <c r="DR85" s="109"/>
      <c r="DS85" s="109"/>
      <c r="DT85" s="109"/>
      <c r="DU85" s="109"/>
      <c r="DV85" s="109"/>
      <c r="DW85" s="109"/>
      <c r="DX85" s="109"/>
      <c r="DY85" s="109"/>
      <c r="DZ85" s="109"/>
      <c r="EA85" s="109"/>
      <c r="EB85" s="109"/>
      <c r="EC85" s="109"/>
      <c r="ED85" s="109"/>
      <c r="EE85" s="109"/>
      <c r="EF85" s="109"/>
      <c r="EG85" s="109"/>
      <c r="EH85" s="109"/>
      <c r="EI85" s="109"/>
      <c r="EJ85" s="109"/>
      <c r="EK85" s="109"/>
      <c r="EL85" s="109"/>
      <c r="EM85" s="109"/>
      <c r="EN85" s="109"/>
      <c r="EO85" s="109"/>
      <c r="EP85" s="109"/>
      <c r="EQ85" s="109"/>
      <c r="ER85" s="109"/>
      <c r="ES85" s="109"/>
      <c r="ET85" s="109"/>
      <c r="EU85" s="109"/>
      <c r="EV85" s="109"/>
      <c r="EW85" s="109"/>
      <c r="EX85" s="109"/>
      <c r="EY85" s="109"/>
      <c r="EZ85" s="109"/>
      <c r="FA85" s="109"/>
      <c r="FB85" s="109"/>
      <c r="FC85" s="109"/>
      <c r="FD85" s="109"/>
      <c r="FE85" s="109"/>
      <c r="FF85" s="109"/>
      <c r="FG85" s="109"/>
      <c r="FH85" s="109"/>
      <c r="FI85" s="109"/>
      <c r="FJ85" s="109"/>
      <c r="FK85" s="109"/>
      <c r="FL85" s="109"/>
      <c r="FM85" s="109"/>
      <c r="FN85" s="109"/>
      <c r="FO85" s="109"/>
      <c r="FP85" s="109"/>
      <c r="FQ85" s="109"/>
      <c r="FR85" s="109"/>
      <c r="FS85" s="109"/>
      <c r="FT85" s="109"/>
      <c r="FU85" s="109"/>
      <c r="FV85" s="109"/>
      <c r="FW85" s="109"/>
      <c r="FX85" s="109"/>
      <c r="FY85" s="109"/>
      <c r="FZ85" s="109"/>
      <c r="GA85" s="109"/>
      <c r="GB85" s="109"/>
      <c r="GC85" s="109"/>
      <c r="GD85" s="109"/>
      <c r="GE85" s="109"/>
      <c r="GF85" s="109"/>
      <c r="GG85" s="109"/>
      <c r="GH85" s="109"/>
      <c r="GI85" s="109"/>
      <c r="GJ85" s="109"/>
      <c r="GK85" s="109"/>
      <c r="GL85" s="109"/>
      <c r="GM85" s="109"/>
      <c r="GN85" s="109"/>
      <c r="GO85" s="109"/>
      <c r="GP85" s="109"/>
      <c r="GQ85" s="109"/>
      <c r="GR85" s="109"/>
      <c r="GS85" s="109"/>
      <c r="GT85" s="109"/>
      <c r="GU85" s="109"/>
      <c r="GV85" s="109"/>
      <c r="GW85" s="109"/>
      <c r="GX85" s="109"/>
      <c r="GY85" s="109"/>
      <c r="GZ85" s="109"/>
      <c r="HA85" s="109"/>
      <c r="HB85" s="109"/>
      <c r="HC85" s="109"/>
      <c r="HD85" s="109"/>
      <c r="HE85" s="109"/>
      <c r="HF85" s="109"/>
      <c r="HG85" s="109"/>
      <c r="HH85" s="109"/>
      <c r="HI85" s="109"/>
      <c r="HJ85" s="109"/>
      <c r="HK85" s="109"/>
      <c r="HL85" s="109"/>
      <c r="HM85" s="109"/>
      <c r="HN85" s="109"/>
      <c r="HO85" s="109"/>
      <c r="HP85" s="109"/>
      <c r="HQ85" s="109"/>
      <c r="HR85" s="109"/>
      <c r="HS85" s="109"/>
      <c r="HT85" s="109"/>
      <c r="HU85" s="109"/>
      <c r="HV85" s="109"/>
      <c r="HW85" s="109"/>
      <c r="HX85" s="109"/>
      <c r="HY85" s="109"/>
      <c r="HZ85" s="109"/>
      <c r="IA85" s="109"/>
      <c r="IB85" s="109"/>
      <c r="IC85" s="109"/>
      <c r="ID85" s="109"/>
      <c r="IE85" s="109"/>
      <c r="IF85" s="109"/>
      <c r="IG85" s="109"/>
      <c r="IH85" s="109"/>
      <c r="II85" s="109"/>
      <c r="IJ85" s="109"/>
      <c r="IK85" s="109"/>
      <c r="IL85" s="109"/>
      <c r="IM85" s="109"/>
      <c r="IN85" s="109"/>
      <c r="IO85" s="109"/>
      <c r="IP85" s="109"/>
      <c r="IQ85" s="109"/>
      <c r="IR85" s="109"/>
      <c r="IS85" s="109"/>
      <c r="IT85" s="109"/>
      <c r="IU85" s="109"/>
      <c r="IV85" s="109"/>
      <c r="IW85" s="109"/>
      <c r="IX85" s="109"/>
    </row>
    <row r="86" spans="2:258" ht="30" customHeight="1">
      <c r="B86" s="363" t="s">
        <v>67</v>
      </c>
      <c r="C86" s="363"/>
      <c r="D86" s="103"/>
      <c r="E86" s="103"/>
      <c r="F86" s="103"/>
      <c r="G86" s="103"/>
      <c r="H86" s="103"/>
      <c r="I86" s="103"/>
      <c r="J86" s="103"/>
      <c r="K86" s="103"/>
      <c r="L86" s="76"/>
      <c r="M86" s="76"/>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c r="IB86" s="89"/>
      <c r="IC86" s="89"/>
      <c r="ID86" s="89"/>
      <c r="IE86" s="89"/>
      <c r="IF86" s="89"/>
      <c r="IG86" s="89"/>
      <c r="IH86" s="89"/>
      <c r="II86" s="89"/>
      <c r="IJ86" s="89"/>
      <c r="IK86" s="89"/>
      <c r="IL86" s="89"/>
      <c r="IM86" s="89"/>
      <c r="IN86" s="89"/>
      <c r="IO86" s="89"/>
      <c r="IP86" s="89"/>
      <c r="IQ86" s="89"/>
      <c r="IR86" s="89"/>
      <c r="IS86" s="89"/>
      <c r="IT86" s="89"/>
      <c r="IU86" s="89"/>
      <c r="IV86" s="89"/>
      <c r="IW86" s="89"/>
      <c r="IX86" s="89"/>
    </row>
    <row r="87" spans="2:258">
      <c r="B87" s="376" t="s">
        <v>56</v>
      </c>
      <c r="C87" s="376"/>
    </row>
    <row r="88" spans="2:258">
      <c r="B88" s="376"/>
      <c r="C88" s="376"/>
    </row>
    <row r="89" spans="2:258">
      <c r="B89" s="376"/>
      <c r="C89" s="376"/>
    </row>
  </sheetData>
  <sheetProtection algorithmName="SHA-512" hashValue="6v7VTJhXKJ7gDFRV76Oi+B5r7n/mjYYM5m3yk/VW9l1bddM6IpnH8dLoNt9Ison2S+m6lB0DFHy29iRsLbEe4A==" saltValue="YRWDiBuyqEDkvIIBCsVikw==" spinCount="100000" sheet="1" objects="1" scenarios="1"/>
  <mergeCells count="75">
    <mergeCell ref="B17:C17"/>
    <mergeCell ref="B18:C18"/>
    <mergeCell ref="B20:C20"/>
    <mergeCell ref="B21:C21"/>
    <mergeCell ref="B22:C22"/>
    <mergeCell ref="B4:C4"/>
    <mergeCell ref="B5:C5"/>
    <mergeCell ref="B6:C6"/>
    <mergeCell ref="B7:C7"/>
    <mergeCell ref="B19:C19"/>
    <mergeCell ref="B8:C8"/>
    <mergeCell ref="B9:C9"/>
    <mergeCell ref="B10:C10"/>
    <mergeCell ref="B11:C11"/>
    <mergeCell ref="B12:C12"/>
    <mergeCell ref="B13:C13"/>
    <mergeCell ref="B14:C14"/>
    <mergeCell ref="B15:C15"/>
    <mergeCell ref="B16:C16"/>
    <mergeCell ref="B50:C50"/>
    <mergeCell ref="B51:C51"/>
    <mergeCell ref="B46:C46"/>
    <mergeCell ref="B48:C48"/>
    <mergeCell ref="B23:C23"/>
    <mergeCell ref="B24:C24"/>
    <mergeCell ref="B25:C25"/>
    <mergeCell ref="B27:C27"/>
    <mergeCell ref="B28:C28"/>
    <mergeCell ref="B32:C32"/>
    <mergeCell ref="B29:C29"/>
    <mergeCell ref="B31:C31"/>
    <mergeCell ref="B26:C26"/>
    <mergeCell ref="B58:C58"/>
    <mergeCell ref="B59:C59"/>
    <mergeCell ref="B60:C60"/>
    <mergeCell ref="B81:C81"/>
    <mergeCell ref="B76:C76"/>
    <mergeCell ref="B78:C78"/>
    <mergeCell ref="B79:C79"/>
    <mergeCell ref="B77:C77"/>
    <mergeCell ref="B80:C80"/>
    <mergeCell ref="B65:C65"/>
    <mergeCell ref="B66:C66"/>
    <mergeCell ref="B67:C67"/>
    <mergeCell ref="B61:C61"/>
    <mergeCell ref="B62:C62"/>
    <mergeCell ref="B63:C63"/>
    <mergeCell ref="B64:C64"/>
    <mergeCell ref="B82:C82"/>
    <mergeCell ref="B69:C69"/>
    <mergeCell ref="B71:C71"/>
    <mergeCell ref="B86:C86"/>
    <mergeCell ref="B87:C89"/>
    <mergeCell ref="B85:C85"/>
    <mergeCell ref="B83:C83"/>
    <mergeCell ref="B73:C73"/>
    <mergeCell ref="B74:C74"/>
    <mergeCell ref="B75:C75"/>
    <mergeCell ref="B84:C84"/>
    <mergeCell ref="B53:C53"/>
    <mergeCell ref="B55:C55"/>
    <mergeCell ref="B56:C56"/>
    <mergeCell ref="B57:C57"/>
    <mergeCell ref="B33:C33"/>
    <mergeCell ref="B34:C34"/>
    <mergeCell ref="B35:C35"/>
    <mergeCell ref="B36:C36"/>
    <mergeCell ref="B42:C42"/>
    <mergeCell ref="B43:C43"/>
    <mergeCell ref="B44:C44"/>
    <mergeCell ref="B38:C38"/>
    <mergeCell ref="B40:C40"/>
    <mergeCell ref="B52:C52"/>
    <mergeCell ref="B45:C45"/>
    <mergeCell ref="B49:C49"/>
  </mergeCells>
  <pageMargins left="0.59055118110236227" right="0.59055118110236227" top="0.78740157480314965" bottom="0.47244094488188981" header="0.31496062992125984" footer="0.31496062992125984"/>
  <pageSetup paperSize="9" scale="85" orientation="portrait" r:id="rId1"/>
  <rowBreaks count="2" manualBreakCount="2">
    <brk id="22" max="2" man="1"/>
    <brk id="36"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B435"/>
  <sheetViews>
    <sheetView showGridLines="0" tabSelected="1" zoomScaleNormal="100" zoomScaleSheetLayoutView="55" zoomScalePageLayoutView="125" workbookViewId="0">
      <selection activeCell="G18" sqref="G18"/>
    </sheetView>
  </sheetViews>
  <sheetFormatPr defaultColWidth="4.109375" defaultRowHeight="0" customHeight="1" zeroHeight="1"/>
  <cols>
    <col min="1" max="1" width="5.88671875" style="12" customWidth="1"/>
    <col min="2" max="2" width="4.88671875" style="6" customWidth="1"/>
    <col min="3" max="3" width="7.109375" style="6" customWidth="1"/>
    <col min="4" max="4" width="11.88671875" style="6" customWidth="1"/>
    <col min="5" max="5" width="2.109375" style="6" customWidth="1"/>
    <col min="6" max="7" width="12.44140625" style="6" customWidth="1"/>
    <col min="8" max="8" width="11.109375" style="6" customWidth="1"/>
    <col min="9" max="9" width="14.109375" style="6" customWidth="1"/>
    <col min="10" max="10" width="2.44140625" style="2" customWidth="1"/>
    <col min="11" max="11" width="6.5546875" style="13" customWidth="1"/>
    <col min="12" max="253" width="9.109375" style="13" customWidth="1"/>
    <col min="254" max="16384" width="4.109375" style="14"/>
  </cols>
  <sheetData>
    <row r="1" spans="1:262" ht="6" customHeight="1"/>
    <row r="2" spans="1:262" ht="21" customHeight="1">
      <c r="B2" s="421" t="str">
        <f>'1 Anvisningar'!B1</f>
        <v>Utgåva 16, 2023-11-01</v>
      </c>
      <c r="C2" s="421"/>
      <c r="D2" s="421"/>
      <c r="E2" s="63"/>
      <c r="F2" s="63"/>
      <c r="G2" s="41"/>
      <c r="H2" s="41"/>
      <c r="I2" s="64"/>
      <c r="J2" s="65"/>
      <c r="K2" s="15"/>
      <c r="L2" s="15"/>
      <c r="M2" s="1"/>
      <c r="IT2" s="13"/>
      <c r="IU2" s="13"/>
      <c r="IV2" s="13"/>
      <c r="IW2" s="13"/>
      <c r="IX2" s="13"/>
      <c r="IY2" s="13"/>
      <c r="IZ2" s="13"/>
      <c r="JA2" s="13"/>
    </row>
    <row r="3" spans="1:262" ht="21" customHeight="1">
      <c r="A3" s="16"/>
      <c r="B3" s="418" t="s">
        <v>49</v>
      </c>
      <c r="C3" s="418"/>
      <c r="D3" s="418"/>
      <c r="E3" s="31"/>
      <c r="H3" s="31"/>
      <c r="I3" s="31"/>
      <c r="J3" s="31"/>
      <c r="K3" s="40"/>
      <c r="L3" s="40"/>
      <c r="M3" s="40"/>
      <c r="N3" s="21"/>
      <c r="O3" s="22"/>
      <c r="P3" s="22"/>
      <c r="IT3" s="13"/>
      <c r="IU3" s="13"/>
      <c r="IV3" s="13"/>
      <c r="IW3" s="13"/>
      <c r="IX3" s="13"/>
      <c r="IY3" s="13"/>
      <c r="IZ3" s="13"/>
      <c r="JA3" s="13"/>
      <c r="JB3" s="6"/>
    </row>
    <row r="4" spans="1:262" ht="36" customHeight="1">
      <c r="A4" s="16"/>
      <c r="B4" s="423" t="s">
        <v>44</v>
      </c>
      <c r="C4" s="423"/>
      <c r="D4" s="423"/>
      <c r="E4" s="423"/>
      <c r="F4" s="423"/>
      <c r="G4" s="423"/>
      <c r="H4" s="422" t="s">
        <v>0</v>
      </c>
      <c r="I4" s="422"/>
      <c r="J4" s="5"/>
      <c r="K4" s="14"/>
      <c r="L4" s="14"/>
      <c r="M4" s="40"/>
      <c r="N4" s="21"/>
      <c r="O4" s="22"/>
      <c r="P4" s="22"/>
      <c r="IT4" s="13"/>
      <c r="IU4" s="13"/>
      <c r="IV4" s="13"/>
      <c r="IW4" s="13"/>
      <c r="IX4" s="13"/>
      <c r="IY4" s="13"/>
      <c r="IZ4" s="13"/>
      <c r="JA4" s="13"/>
      <c r="JB4" s="6"/>
    </row>
    <row r="5" spans="1:262" s="6" customFormat="1" ht="15" customHeight="1">
      <c r="A5" s="3"/>
      <c r="B5" s="419"/>
      <c r="C5" s="419"/>
      <c r="D5" s="419"/>
      <c r="E5" s="419"/>
      <c r="F5" s="419"/>
      <c r="G5" s="419"/>
      <c r="H5" s="427"/>
      <c r="I5" s="428"/>
      <c r="J5" s="2"/>
      <c r="M5" s="1"/>
      <c r="N5" s="21"/>
      <c r="O5" s="22"/>
      <c r="P5" s="2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2"/>
      <c r="IZ5" s="2"/>
      <c r="JA5" s="2"/>
    </row>
    <row r="6" spans="1:262" s="43" customFormat="1" ht="19.5" customHeight="1">
      <c r="A6" s="23"/>
      <c r="B6" s="422" t="s">
        <v>43</v>
      </c>
      <c r="C6" s="422"/>
      <c r="D6" s="422"/>
      <c r="E6" s="422"/>
      <c r="F6" s="422"/>
      <c r="G6" s="422"/>
      <c r="H6" s="422" t="s">
        <v>2</v>
      </c>
      <c r="I6" s="422"/>
      <c r="J6" s="422"/>
      <c r="M6" s="42"/>
      <c r="N6" s="42"/>
      <c r="O6" s="42"/>
      <c r="P6" s="42"/>
      <c r="Q6" s="42"/>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17"/>
      <c r="IU6" s="17"/>
      <c r="IV6" s="17"/>
    </row>
    <row r="7" spans="1:262" s="25" customFormat="1" ht="15" customHeight="1">
      <c r="A7" s="24"/>
      <c r="B7" s="419"/>
      <c r="C7" s="419"/>
      <c r="D7" s="419"/>
      <c r="E7" s="419"/>
      <c r="F7" s="419"/>
      <c r="G7" s="419"/>
      <c r="H7" s="427"/>
      <c r="I7" s="428"/>
      <c r="M7" s="26"/>
      <c r="N7" s="4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62" s="34" customFormat="1" ht="25.5" customHeight="1">
      <c r="A8" s="33"/>
      <c r="B8" s="30" t="s">
        <v>4</v>
      </c>
      <c r="C8" s="30"/>
      <c r="D8" s="420" t="s">
        <v>3</v>
      </c>
      <c r="E8" s="420"/>
      <c r="F8" s="420"/>
      <c r="G8" s="138"/>
      <c r="J8" s="30"/>
      <c r="K8" s="18"/>
      <c r="L8" s="18"/>
      <c r="M8" s="18"/>
      <c r="N8" s="42"/>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9"/>
    </row>
    <row r="9" spans="1:262" s="34" customFormat="1" ht="18" customHeight="1">
      <c r="A9" s="33"/>
      <c r="B9" s="44"/>
      <c r="C9" s="6"/>
      <c r="D9" s="45"/>
      <c r="E9" s="68" t="s">
        <v>18</v>
      </c>
      <c r="F9" s="59"/>
      <c r="G9" s="138"/>
      <c r="H9" s="138"/>
      <c r="I9" s="30"/>
      <c r="J9" s="69"/>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4"/>
    </row>
    <row r="10" spans="1:262" s="34" customFormat="1" ht="9.9" customHeight="1">
      <c r="A10" s="33"/>
      <c r="B10" s="156"/>
      <c r="C10" s="156"/>
      <c r="D10" s="156"/>
      <c r="E10" s="156"/>
      <c r="F10" s="156"/>
      <c r="G10" s="156"/>
      <c r="H10" s="156"/>
      <c r="I10" s="156"/>
      <c r="J10" s="2"/>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4"/>
    </row>
    <row r="11" spans="1:262" s="19" customFormat="1" ht="17.25" customHeight="1">
      <c r="A11" s="157"/>
      <c r="B11" s="410" t="s">
        <v>14</v>
      </c>
      <c r="C11" s="411"/>
      <c r="D11" s="411"/>
      <c r="E11" s="411"/>
      <c r="F11" s="411"/>
      <c r="G11" s="411"/>
      <c r="H11" s="411"/>
      <c r="I11" s="412"/>
      <c r="J11" s="125"/>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row>
    <row r="12" spans="1:262" s="34" customFormat="1" ht="30.75" customHeight="1">
      <c r="A12" s="157"/>
      <c r="B12" s="429"/>
      <c r="C12" s="430"/>
      <c r="D12" s="430"/>
      <c r="E12" s="430"/>
      <c r="F12" s="431"/>
      <c r="G12" s="432" t="s">
        <v>3</v>
      </c>
      <c r="H12" s="432"/>
      <c r="I12" s="433"/>
      <c r="J12" s="11"/>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9"/>
    </row>
    <row r="13" spans="1:262" s="34" customFormat="1" ht="38.4" customHeight="1">
      <c r="A13" s="158"/>
      <c r="B13" s="434"/>
      <c r="C13" s="435"/>
      <c r="D13" s="435"/>
      <c r="E13" s="435"/>
      <c r="F13" s="436"/>
      <c r="G13" s="299" t="s">
        <v>132</v>
      </c>
      <c r="H13" s="299" t="s">
        <v>133</v>
      </c>
      <c r="I13" s="299" t="s">
        <v>134</v>
      </c>
      <c r="J13" s="13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4"/>
    </row>
    <row r="14" spans="1:262" s="47" customFormat="1" ht="10.5" customHeight="1">
      <c r="A14" s="46"/>
      <c r="B14" s="159"/>
      <c r="C14" s="159"/>
      <c r="D14" s="159"/>
      <c r="E14" s="159"/>
      <c r="F14" s="159"/>
      <c r="G14" s="160"/>
      <c r="H14" s="160"/>
      <c r="I14" s="160"/>
      <c r="J14" s="134"/>
      <c r="K14" s="13"/>
      <c r="L14" s="13"/>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62" s="34" customFormat="1" ht="15" customHeight="1">
      <c r="A15" s="157"/>
      <c r="B15" s="399" t="s">
        <v>6</v>
      </c>
      <c r="C15" s="399"/>
      <c r="D15" s="399"/>
      <c r="E15" s="399"/>
      <c r="F15" s="399"/>
      <c r="G15" s="306"/>
      <c r="H15" s="300"/>
      <c r="I15" s="301">
        <f>G15-H15</f>
        <v>0</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4"/>
    </row>
    <row r="16" spans="1:262" ht="15" customHeight="1">
      <c r="A16" s="157"/>
      <c r="B16" s="437" t="s">
        <v>7</v>
      </c>
      <c r="C16" s="438"/>
      <c r="D16" s="438"/>
      <c r="E16" s="438"/>
      <c r="F16" s="439"/>
      <c r="G16" s="300"/>
      <c r="H16" s="302"/>
      <c r="I16" s="301">
        <f t="shared" ref="I16:I24" si="0">G16-H16</f>
        <v>0</v>
      </c>
      <c r="J16" s="13"/>
    </row>
    <row r="17" spans="1:253" ht="15" customHeight="1">
      <c r="A17" s="163"/>
      <c r="B17" s="398" t="s">
        <v>8</v>
      </c>
      <c r="C17" s="399"/>
      <c r="D17" s="399"/>
      <c r="E17" s="399"/>
      <c r="F17" s="400"/>
      <c r="G17" s="300"/>
      <c r="H17" s="300"/>
      <c r="I17" s="301">
        <f t="shared" si="0"/>
        <v>0</v>
      </c>
      <c r="J17" s="13"/>
    </row>
    <row r="18" spans="1:253" ht="15" customHeight="1">
      <c r="A18" s="157"/>
      <c r="B18" s="398" t="s">
        <v>9</v>
      </c>
      <c r="C18" s="399"/>
      <c r="D18" s="399"/>
      <c r="E18" s="399"/>
      <c r="F18" s="400"/>
      <c r="G18" s="300"/>
      <c r="H18" s="300"/>
      <c r="I18" s="301">
        <f t="shared" si="0"/>
        <v>0</v>
      </c>
      <c r="J18" s="13"/>
    </row>
    <row r="19" spans="1:253" ht="15" customHeight="1">
      <c r="A19" s="157"/>
      <c r="B19" s="398" t="s">
        <v>10</v>
      </c>
      <c r="C19" s="399"/>
      <c r="D19" s="399"/>
      <c r="E19" s="399"/>
      <c r="F19" s="400"/>
      <c r="G19" s="300"/>
      <c r="H19" s="300"/>
      <c r="I19" s="301">
        <f t="shared" si="0"/>
        <v>0</v>
      </c>
      <c r="J19" s="13"/>
    </row>
    <row r="20" spans="1:253" ht="15" customHeight="1">
      <c r="A20" s="161"/>
      <c r="B20" s="398" t="s">
        <v>11</v>
      </c>
      <c r="C20" s="399"/>
      <c r="D20" s="399"/>
      <c r="E20" s="399"/>
      <c r="F20" s="400"/>
      <c r="G20" s="300"/>
      <c r="H20" s="300"/>
      <c r="I20" s="301">
        <f t="shared" si="0"/>
        <v>0</v>
      </c>
      <c r="J20" s="13"/>
    </row>
    <row r="21" spans="1:253" ht="15" customHeight="1">
      <c r="A21" s="157"/>
      <c r="B21" s="395" t="s">
        <v>12</v>
      </c>
      <c r="C21" s="396"/>
      <c r="D21" s="396"/>
      <c r="E21" s="396"/>
      <c r="F21" s="397"/>
      <c r="G21" s="300"/>
      <c r="H21" s="302"/>
      <c r="I21" s="301">
        <f t="shared" si="0"/>
        <v>0</v>
      </c>
      <c r="J21" s="13"/>
    </row>
    <row r="22" spans="1:253" ht="14.4" customHeight="1">
      <c r="A22" s="163"/>
      <c r="B22" s="398" t="s">
        <v>13</v>
      </c>
      <c r="C22" s="399"/>
      <c r="D22" s="399"/>
      <c r="E22" s="399"/>
      <c r="F22" s="400"/>
      <c r="G22" s="300"/>
      <c r="H22" s="300"/>
      <c r="I22" s="301">
        <f t="shared" si="0"/>
        <v>0</v>
      </c>
      <c r="J22" s="13"/>
    </row>
    <row r="23" spans="1:253" s="71" customFormat="1" ht="21.9" customHeight="1">
      <c r="A23" s="162"/>
      <c r="B23" s="440" t="s">
        <v>147</v>
      </c>
      <c r="C23" s="441"/>
      <c r="D23" s="441"/>
      <c r="E23" s="441"/>
      <c r="F23" s="442"/>
      <c r="G23" s="300"/>
      <c r="H23" s="302"/>
      <c r="I23" s="301">
        <f t="shared" si="0"/>
        <v>0</v>
      </c>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row>
    <row r="24" spans="1:253" s="19" customFormat="1" ht="21" customHeight="1">
      <c r="A24" s="164"/>
      <c r="B24" s="443" t="s">
        <v>15</v>
      </c>
      <c r="C24" s="444"/>
      <c r="D24" s="444"/>
      <c r="E24" s="444"/>
      <c r="F24" s="445"/>
      <c r="G24" s="303">
        <f>SUM(G15:G23)</f>
        <v>0</v>
      </c>
      <c r="H24" s="303">
        <f>SUM(H15:H23)</f>
        <v>0</v>
      </c>
      <c r="I24" s="307">
        <f t="shared" si="0"/>
        <v>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row>
    <row r="25" spans="1:253" s="19" customFormat="1" ht="12" customHeight="1">
      <c r="A25" s="164"/>
      <c r="B25" s="424" t="s">
        <v>120</v>
      </c>
      <c r="C25" s="424"/>
      <c r="D25" s="424"/>
      <c r="E25" s="424"/>
      <c r="F25" s="424"/>
      <c r="G25" s="424"/>
      <c r="H25" s="424"/>
      <c r="I25" s="424"/>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row>
    <row r="26" spans="1:253" s="19" customFormat="1" ht="29.4" customHeight="1">
      <c r="A26" s="164"/>
      <c r="B26" s="425"/>
      <c r="C26" s="425"/>
      <c r="D26" s="425"/>
      <c r="E26" s="425"/>
      <c r="F26" s="425"/>
      <c r="G26" s="425"/>
      <c r="H26" s="425"/>
      <c r="I26" s="425"/>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row>
    <row r="27" spans="1:253" ht="12" customHeight="1">
      <c r="A27" s="33"/>
      <c r="B27" s="426" t="str">
        <f>IF(H24&gt;G24,"OBS! Projektets faktiska kostnader överstiger budget. Den del som överskjuter måste redovisas som annan eller egen finansiering nedan under avsnitt C","")</f>
        <v/>
      </c>
      <c r="C27" s="426"/>
      <c r="D27" s="426"/>
      <c r="E27" s="426"/>
      <c r="F27" s="426"/>
      <c r="G27" s="426"/>
      <c r="H27" s="426"/>
      <c r="I27" s="426"/>
      <c r="J27" s="13"/>
    </row>
    <row r="28" spans="1:253" ht="12" customHeight="1">
      <c r="A28" s="33"/>
      <c r="B28" s="426"/>
      <c r="C28" s="426"/>
      <c r="D28" s="426"/>
      <c r="E28" s="426"/>
      <c r="F28" s="426"/>
      <c r="G28" s="426"/>
      <c r="H28" s="426"/>
      <c r="I28" s="426"/>
      <c r="J28" s="13"/>
    </row>
    <row r="29" spans="1:253" ht="34.5" customHeight="1">
      <c r="A29" s="33"/>
      <c r="B29" s="414" t="s">
        <v>135</v>
      </c>
      <c r="C29" s="415"/>
      <c r="D29" s="415"/>
      <c r="E29" s="415"/>
      <c r="F29" s="415"/>
      <c r="G29" s="415"/>
      <c r="H29" s="415"/>
      <c r="I29" s="416"/>
      <c r="J29" s="13"/>
      <c r="K29" s="126"/>
      <c r="L29" s="126"/>
      <c r="M29" s="126"/>
      <c r="N29" s="126"/>
    </row>
    <row r="30" spans="1:253" ht="296.10000000000002" customHeight="1">
      <c r="A30" s="33"/>
      <c r="B30" s="413"/>
      <c r="C30" s="413"/>
      <c r="D30" s="413"/>
      <c r="E30" s="413"/>
      <c r="F30" s="413"/>
      <c r="G30" s="413"/>
      <c r="H30" s="413"/>
      <c r="I30" s="413"/>
      <c r="J30" s="267"/>
      <c r="K30" s="267"/>
      <c r="L30" s="126"/>
      <c r="M30" s="126"/>
      <c r="N30" s="126"/>
    </row>
    <row r="31" spans="1:253" ht="12" customHeight="1">
      <c r="A31" s="33"/>
      <c r="B31" s="221"/>
      <c r="C31" s="221"/>
      <c r="D31" s="221"/>
      <c r="E31" s="221"/>
      <c r="F31" s="221"/>
      <c r="G31" s="221"/>
      <c r="H31" s="221"/>
      <c r="I31" s="221"/>
      <c r="J31" s="13"/>
    </row>
    <row r="32" spans="1:253" s="19" customFormat="1" ht="17.25" customHeight="1">
      <c r="A32" s="161"/>
      <c r="B32" s="410" t="s">
        <v>129</v>
      </c>
      <c r="C32" s="411"/>
      <c r="D32" s="411"/>
      <c r="E32" s="411"/>
      <c r="F32" s="411"/>
      <c r="G32" s="411"/>
      <c r="H32" s="412"/>
      <c r="I32" s="48"/>
      <c r="J32" s="125"/>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row>
    <row r="33" spans="1:253" s="19" customFormat="1" ht="17.25" customHeight="1">
      <c r="A33" s="157"/>
      <c r="B33" s="188"/>
      <c r="C33" s="165"/>
      <c r="D33" s="165"/>
      <c r="E33" s="165"/>
      <c r="F33" s="165"/>
      <c r="G33" s="165"/>
      <c r="H33" s="187"/>
      <c r="I33" s="48"/>
      <c r="J33" s="125"/>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row>
    <row r="34" spans="1:253" s="20" customFormat="1" ht="6" customHeight="1">
      <c r="A34" s="46"/>
      <c r="B34" s="49"/>
      <c r="C34" s="49"/>
      <c r="D34" s="49"/>
      <c r="E34" s="49"/>
      <c r="F34" s="49"/>
      <c r="G34" s="49"/>
      <c r="H34" s="49"/>
    </row>
    <row r="35" spans="1:253" ht="15" customHeight="1">
      <c r="A35" s="157"/>
      <c r="B35" s="166" t="s">
        <v>65</v>
      </c>
      <c r="C35" s="167"/>
      <c r="D35" s="167"/>
      <c r="E35" s="167"/>
      <c r="F35" s="167"/>
      <c r="G35" s="168"/>
      <c r="H35" s="304"/>
      <c r="I35" s="2"/>
    </row>
    <row r="36" spans="1:253" ht="12" customHeight="1">
      <c r="A36" s="50"/>
      <c r="M36" s="14"/>
      <c r="N36" s="14"/>
      <c r="O36" s="14"/>
      <c r="P36" s="14"/>
      <c r="Q36" s="14"/>
      <c r="R36" s="14"/>
      <c r="S36" s="14"/>
      <c r="T36" s="14"/>
      <c r="U36" s="14"/>
      <c r="V36" s="14"/>
      <c r="W36" s="14"/>
      <c r="X36" s="14"/>
      <c r="Y36" s="14"/>
      <c r="Z36" s="14"/>
    </row>
    <row r="37" spans="1:253" ht="24.9" customHeight="1">
      <c r="A37" s="50"/>
      <c r="B37" s="414" t="s">
        <v>124</v>
      </c>
      <c r="C37" s="415"/>
      <c r="D37" s="415"/>
      <c r="E37" s="415"/>
      <c r="F37" s="415"/>
      <c r="G37" s="415"/>
      <c r="H37" s="415"/>
      <c r="I37" s="416"/>
      <c r="K37" s="126"/>
      <c r="L37" s="126"/>
      <c r="M37" s="126"/>
      <c r="N37" s="126"/>
      <c r="O37" s="14"/>
      <c r="P37" s="14"/>
      <c r="Q37" s="14"/>
      <c r="R37" s="14"/>
      <c r="S37" s="14"/>
      <c r="T37" s="14"/>
      <c r="U37" s="14"/>
      <c r="V37" s="14"/>
      <c r="W37" s="14"/>
      <c r="X37" s="14"/>
      <c r="Y37" s="14"/>
      <c r="Z37" s="14"/>
    </row>
    <row r="38" spans="1:253" ht="12" customHeight="1">
      <c r="A38" s="50"/>
      <c r="B38" s="413"/>
      <c r="C38" s="417"/>
      <c r="D38" s="417"/>
      <c r="E38" s="417"/>
      <c r="F38" s="417"/>
      <c r="G38" s="417"/>
      <c r="H38" s="417"/>
      <c r="I38" s="417"/>
      <c r="J38" s="14"/>
      <c r="K38" s="14"/>
      <c r="M38" s="14"/>
      <c r="N38" s="14"/>
      <c r="O38" s="14"/>
      <c r="P38" s="14"/>
      <c r="Q38" s="14"/>
      <c r="R38" s="14"/>
      <c r="S38" s="14"/>
      <c r="T38" s="14"/>
      <c r="U38" s="14"/>
      <c r="V38" s="14"/>
      <c r="W38" s="14"/>
      <c r="X38" s="14"/>
      <c r="Y38" s="14"/>
      <c r="Z38" s="14"/>
    </row>
    <row r="39" spans="1:253" ht="12" customHeight="1">
      <c r="A39" s="50"/>
      <c r="B39" s="417"/>
      <c r="C39" s="417"/>
      <c r="D39" s="417"/>
      <c r="E39" s="417"/>
      <c r="F39" s="417"/>
      <c r="G39" s="417"/>
      <c r="H39" s="417"/>
      <c r="I39" s="417"/>
      <c r="J39" s="14"/>
      <c r="K39" s="14"/>
      <c r="M39" s="14"/>
      <c r="N39" s="14"/>
      <c r="O39" s="14"/>
      <c r="P39" s="14"/>
      <c r="Q39" s="14"/>
      <c r="R39" s="14"/>
      <c r="S39" s="14"/>
      <c r="T39" s="14"/>
      <c r="U39" s="14"/>
      <c r="V39" s="14"/>
      <c r="W39" s="14"/>
      <c r="X39" s="14"/>
      <c r="Y39" s="14"/>
      <c r="Z39" s="14"/>
    </row>
    <row r="40" spans="1:253" ht="12" customHeight="1">
      <c r="A40" s="50"/>
      <c r="B40" s="417"/>
      <c r="C40" s="417"/>
      <c r="D40" s="417"/>
      <c r="E40" s="417"/>
      <c r="F40" s="417"/>
      <c r="G40" s="417"/>
      <c r="H40" s="417"/>
      <c r="I40" s="417"/>
      <c r="J40" s="14"/>
      <c r="K40" s="14"/>
      <c r="M40" s="14"/>
      <c r="N40" s="14"/>
      <c r="O40" s="14"/>
      <c r="P40" s="14"/>
      <c r="Q40" s="14"/>
      <c r="R40" s="14"/>
      <c r="S40" s="14"/>
      <c r="T40" s="14"/>
      <c r="U40" s="14"/>
      <c r="V40" s="14"/>
      <c r="W40" s="14"/>
      <c r="X40" s="14"/>
      <c r="Y40" s="14"/>
      <c r="Z40" s="14"/>
    </row>
    <row r="41" spans="1:253" ht="12" customHeight="1">
      <c r="A41" s="50"/>
      <c r="B41" s="417"/>
      <c r="C41" s="417"/>
      <c r="D41" s="417"/>
      <c r="E41" s="417"/>
      <c r="F41" s="417"/>
      <c r="G41" s="417"/>
      <c r="H41" s="417"/>
      <c r="I41" s="417"/>
      <c r="J41" s="14"/>
      <c r="K41" s="14"/>
    </row>
    <row r="42" spans="1:253" ht="23.25" customHeight="1">
      <c r="A42" s="38"/>
      <c r="B42" s="402" t="s">
        <v>5</v>
      </c>
      <c r="C42" s="402"/>
      <c r="D42" s="402"/>
      <c r="E42" s="402"/>
      <c r="F42" s="402"/>
      <c r="G42" s="402"/>
      <c r="H42" s="402"/>
      <c r="I42" s="402"/>
    </row>
    <row r="43" spans="1:253" ht="6" customHeight="1">
      <c r="A43" s="50"/>
    </row>
    <row r="44" spans="1:253" ht="18" customHeight="1">
      <c r="A44" s="38"/>
      <c r="B44" s="403" t="s">
        <v>69</v>
      </c>
      <c r="C44" s="403"/>
      <c r="D44" s="404" t="s">
        <v>70</v>
      </c>
      <c r="E44" s="405"/>
      <c r="H44" s="305" t="s">
        <v>69</v>
      </c>
      <c r="I44" s="404" t="s">
        <v>70</v>
      </c>
      <c r="J44" s="405"/>
    </row>
    <row r="45" spans="1:253" ht="39" customHeight="1">
      <c r="A45" s="50"/>
      <c r="B45" s="51"/>
      <c r="C45" s="51"/>
      <c r="D45" s="51"/>
      <c r="E45" s="51"/>
      <c r="F45" s="51"/>
      <c r="H45" s="51"/>
      <c r="I45" s="51"/>
      <c r="J45" s="52"/>
    </row>
    <row r="46" spans="1:253" ht="6" customHeight="1">
      <c r="A46" s="50"/>
      <c r="B46" s="2"/>
      <c r="C46" s="2"/>
      <c r="D46" s="2"/>
      <c r="E46" s="2"/>
      <c r="F46" s="2"/>
      <c r="H46" s="2"/>
      <c r="I46" s="2"/>
      <c r="J46" s="53"/>
    </row>
    <row r="47" spans="1:253" ht="18" customHeight="1">
      <c r="A47" s="50"/>
      <c r="B47" s="401" t="s">
        <v>16</v>
      </c>
      <c r="C47" s="401"/>
      <c r="D47" s="401"/>
      <c r="E47" s="401"/>
      <c r="F47" s="2"/>
      <c r="H47" s="361" t="s">
        <v>16</v>
      </c>
      <c r="I47" s="312"/>
      <c r="J47" s="53"/>
    </row>
    <row r="48" spans="1:253" ht="22.5" customHeight="1">
      <c r="A48" s="50"/>
    </row>
    <row r="49" spans="1:253" s="28" customFormat="1" ht="39.75" customHeight="1">
      <c r="A49" s="54"/>
      <c r="B49" s="406" t="s">
        <v>19</v>
      </c>
      <c r="C49" s="406"/>
      <c r="D49" s="406"/>
      <c r="E49" s="406"/>
      <c r="F49" s="406"/>
      <c r="G49" s="406"/>
      <c r="H49" s="406"/>
      <c r="I49" s="406"/>
      <c r="J49" s="406"/>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row>
    <row r="50" spans="1:253" ht="12" customHeight="1">
      <c r="A50" s="50"/>
    </row>
    <row r="51" spans="1:253" ht="18.75" customHeight="1">
      <c r="A51" s="33"/>
      <c r="B51" s="407" t="s">
        <v>69</v>
      </c>
      <c r="C51" s="407"/>
      <c r="D51" s="407"/>
      <c r="E51" s="408"/>
      <c r="F51" s="409" t="s">
        <v>70</v>
      </c>
      <c r="G51" s="407"/>
    </row>
    <row r="52" spans="1:253" ht="39.6" customHeight="1">
      <c r="A52" s="50"/>
      <c r="B52" s="51"/>
      <c r="C52" s="51"/>
      <c r="D52" s="51"/>
      <c r="E52" s="51"/>
      <c r="F52" s="51"/>
    </row>
    <row r="53" spans="1:253" ht="6" customHeight="1">
      <c r="A53" s="50"/>
      <c r="B53" s="2"/>
      <c r="C53" s="2"/>
      <c r="D53" s="2"/>
      <c r="E53" s="2"/>
      <c r="F53" s="2"/>
    </row>
    <row r="54" spans="1:253" ht="18" customHeight="1">
      <c r="A54" s="50"/>
      <c r="B54" s="401" t="s">
        <v>16</v>
      </c>
      <c r="C54" s="401"/>
      <c r="D54" s="401"/>
      <c r="E54" s="401"/>
      <c r="F54" s="2"/>
    </row>
    <row r="55" spans="1:253" ht="12" customHeight="1">
      <c r="A55" s="39"/>
    </row>
    <row r="56" spans="1:253" ht="12" customHeight="1">
      <c r="A56" s="39"/>
    </row>
    <row r="57" spans="1:253" ht="12" customHeight="1">
      <c r="A57" s="39"/>
    </row>
    <row r="58" spans="1:253" ht="15" customHeight="1">
      <c r="A58" s="38"/>
    </row>
    <row r="59" spans="1:253" ht="12" customHeight="1">
      <c r="A59" s="39"/>
    </row>
    <row r="60" spans="1:253" ht="12" customHeight="1">
      <c r="A60" s="38"/>
    </row>
    <row r="61" spans="1:253" ht="12" customHeight="1">
      <c r="A61" s="39"/>
    </row>
    <row r="62" spans="1:253" ht="12" customHeight="1">
      <c r="A62" s="38"/>
    </row>
    <row r="63" spans="1:253" ht="12" customHeight="1">
      <c r="A63" s="39"/>
    </row>
    <row r="64" spans="1:253" ht="12" customHeight="1">
      <c r="A64" s="38"/>
    </row>
    <row r="65" spans="1:1" ht="12" customHeight="1">
      <c r="A65" s="39"/>
    </row>
    <row r="66" spans="1:1" ht="12" customHeight="1">
      <c r="A66" s="39"/>
    </row>
    <row r="67" spans="1:1" ht="12" customHeight="1">
      <c r="A67" s="39"/>
    </row>
    <row r="68" spans="1:1" ht="12" customHeight="1">
      <c r="A68" s="38"/>
    </row>
    <row r="69" spans="1:1" ht="12" customHeight="1">
      <c r="A69" s="39"/>
    </row>
    <row r="70" spans="1:1" ht="12" customHeight="1">
      <c r="A70" s="38"/>
    </row>
    <row r="71" spans="1:1" ht="12" customHeight="1">
      <c r="A71" s="39"/>
    </row>
    <row r="72" spans="1:1" ht="12" customHeight="1">
      <c r="A72" s="38"/>
    </row>
    <row r="73" spans="1:1" ht="12" customHeight="1">
      <c r="A73" s="39"/>
    </row>
    <row r="74" spans="1:1" ht="15" customHeight="1">
      <c r="A74" s="38"/>
    </row>
    <row r="75" spans="1:1" ht="12" customHeight="1">
      <c r="A75" s="39"/>
    </row>
    <row r="76" spans="1:1" ht="12" customHeight="1">
      <c r="A76" s="39"/>
    </row>
    <row r="77" spans="1:1" ht="12" customHeight="1">
      <c r="A77" s="39"/>
    </row>
    <row r="78" spans="1:1" ht="12" customHeight="1">
      <c r="A78" s="39"/>
    </row>
    <row r="79" spans="1:1" ht="12" customHeight="1">
      <c r="A79" s="39"/>
    </row>
    <row r="80" spans="1:1" ht="12" customHeight="1">
      <c r="A80" s="39"/>
    </row>
    <row r="81" spans="1:1" ht="12" customHeight="1">
      <c r="A81" s="39"/>
    </row>
    <row r="82" spans="1:1" ht="12" customHeight="1">
      <c r="A82" s="39"/>
    </row>
    <row r="83" spans="1:1" ht="12" customHeight="1">
      <c r="A83" s="39"/>
    </row>
    <row r="84" spans="1:1" ht="12" customHeight="1"/>
    <row r="85" spans="1:1" ht="12" customHeight="1"/>
    <row r="86" spans="1:1" ht="12" customHeight="1"/>
    <row r="87" spans="1:1" ht="12" customHeight="1"/>
    <row r="88" spans="1:1" ht="12" customHeight="1"/>
    <row r="89" spans="1:1" ht="12" customHeight="1"/>
    <row r="90" spans="1:1" ht="12" customHeight="1"/>
    <row r="91" spans="1:1" ht="12" customHeight="1"/>
    <row r="92" spans="1:1" ht="12" customHeight="1"/>
    <row r="93" spans="1:1" ht="12" customHeight="1"/>
    <row r="94" spans="1:1" ht="12" customHeight="1"/>
    <row r="95" spans="1:1" ht="12" customHeight="1"/>
    <row r="96" spans="1:1"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sheetData>
  <sheetProtection algorithmName="SHA-512" hashValue="CFRFIeaC6RkuytnVyU3kTZmbWUgdTqWkkTBI/T1SE1PmkPZ06AemzN7i+qUZIiGOe8lPRRHgHBRFcwBCwZVTiw==" saltValue="hom7bvafUeCkMtux54A/RA==" spinCount="100000" sheet="1" objects="1" scenarios="1"/>
  <mergeCells count="41">
    <mergeCell ref="B25:I26"/>
    <mergeCell ref="B27:I28"/>
    <mergeCell ref="H7:I7"/>
    <mergeCell ref="H5:I5"/>
    <mergeCell ref="B11:I11"/>
    <mergeCell ref="B12:F12"/>
    <mergeCell ref="G12:I12"/>
    <mergeCell ref="B13:F13"/>
    <mergeCell ref="B15:F15"/>
    <mergeCell ref="B16:F16"/>
    <mergeCell ref="B17:F17"/>
    <mergeCell ref="B18:F18"/>
    <mergeCell ref="B19:F19"/>
    <mergeCell ref="B20:F20"/>
    <mergeCell ref="B23:F23"/>
    <mergeCell ref="B24:F24"/>
    <mergeCell ref="B3:D3"/>
    <mergeCell ref="B7:G7"/>
    <mergeCell ref="D8:F8"/>
    <mergeCell ref="B2:D2"/>
    <mergeCell ref="H4:I4"/>
    <mergeCell ref="B5:G5"/>
    <mergeCell ref="H6:J6"/>
    <mergeCell ref="B4:G4"/>
    <mergeCell ref="B6:G6"/>
    <mergeCell ref="B21:F21"/>
    <mergeCell ref="B22:F22"/>
    <mergeCell ref="B54:E54"/>
    <mergeCell ref="B42:I42"/>
    <mergeCell ref="B44:C44"/>
    <mergeCell ref="D44:E44"/>
    <mergeCell ref="I44:J44"/>
    <mergeCell ref="B47:E47"/>
    <mergeCell ref="B49:J49"/>
    <mergeCell ref="B51:E51"/>
    <mergeCell ref="F51:G51"/>
    <mergeCell ref="B32:H32"/>
    <mergeCell ref="B30:I30"/>
    <mergeCell ref="B29:I29"/>
    <mergeCell ref="B37:I37"/>
    <mergeCell ref="B38:I41"/>
  </mergeCells>
  <conditionalFormatting sqref="H24">
    <cfRule type="cellIs" dxfId="2" priority="1" operator="greaterThan">
      <formula>#REF!</formula>
    </cfRule>
  </conditionalFormatting>
  <pageMargins left="0.19685039370078741" right="0.19685039370078741" top="0.19685039370078741" bottom="0.19685039370078741" header="7.874015748031496E-2" footer="0.27559055118110237"/>
  <pageSetup paperSize="9" scale="97" orientation="portrait" r:id="rId1"/>
  <headerFooter>
    <firstFooter>&amp;C&amp;"Gill Sans MT Std Medium,Normal"&amp;8Sid. &amp;P [7]</firstFooter>
  </headerFooter>
  <rowBreaks count="1" manualBreakCount="1">
    <brk id="3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4</xdr:col>
                    <xdr:colOff>0</xdr:colOff>
                    <xdr:row>1</xdr:row>
                    <xdr:rowOff>0</xdr:rowOff>
                  </from>
                  <to>
                    <xdr:col>4</xdr:col>
                    <xdr:colOff>38100</xdr:colOff>
                    <xdr:row>1</xdr:row>
                    <xdr:rowOff>76200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4</xdr:col>
                    <xdr:colOff>0</xdr:colOff>
                    <xdr:row>1</xdr:row>
                    <xdr:rowOff>0</xdr:rowOff>
                  </from>
                  <to>
                    <xdr:col>4</xdr:col>
                    <xdr:colOff>38100</xdr:colOff>
                    <xdr:row>1</xdr:row>
                    <xdr:rowOff>76200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4</xdr:col>
                    <xdr:colOff>0</xdr:colOff>
                    <xdr:row>1</xdr:row>
                    <xdr:rowOff>0</xdr:rowOff>
                  </from>
                  <to>
                    <xdr:col>4</xdr:col>
                    <xdr:colOff>30480</xdr:colOff>
                    <xdr:row>1</xdr:row>
                    <xdr:rowOff>76200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3</xdr:col>
                    <xdr:colOff>601980</xdr:colOff>
                    <xdr:row>3</xdr:row>
                    <xdr:rowOff>68580</xdr:rowOff>
                  </from>
                  <to>
                    <xdr:col>3</xdr:col>
                    <xdr:colOff>640080</xdr:colOff>
                    <xdr:row>3</xdr:row>
                    <xdr:rowOff>144780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3</xdr:col>
                    <xdr:colOff>601980</xdr:colOff>
                    <xdr:row>3</xdr:row>
                    <xdr:rowOff>68580</xdr:rowOff>
                  </from>
                  <to>
                    <xdr:col>3</xdr:col>
                    <xdr:colOff>640080</xdr:colOff>
                    <xdr:row>3</xdr:row>
                    <xdr:rowOff>144780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3</xdr:col>
                    <xdr:colOff>601980</xdr:colOff>
                    <xdr:row>3</xdr:row>
                    <xdr:rowOff>68580</xdr:rowOff>
                  </from>
                  <to>
                    <xdr:col>3</xdr:col>
                    <xdr:colOff>609600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89"/>
  <sheetViews>
    <sheetView showGridLines="0" zoomScaleNormal="100" zoomScaleSheetLayoutView="55" zoomScalePageLayoutView="55" workbookViewId="0">
      <selection activeCell="I15" sqref="I15"/>
    </sheetView>
  </sheetViews>
  <sheetFormatPr defaultColWidth="4.109375" defaultRowHeight="21" customHeight="1"/>
  <cols>
    <col min="1" max="1" width="5.88671875" style="12" customWidth="1"/>
    <col min="2" max="2" width="12.109375" style="6" customWidth="1"/>
    <col min="3" max="3" width="7.109375" style="6" customWidth="1"/>
    <col min="4" max="4" width="4.88671875" style="6" customWidth="1"/>
    <col min="5" max="5" width="5.44140625" style="6" customWidth="1"/>
    <col min="6" max="6" width="7.109375" style="6" customWidth="1"/>
    <col min="7" max="7" width="8.88671875" style="6" customWidth="1"/>
    <col min="8" max="8" width="12.5546875" style="6" customWidth="1"/>
    <col min="9" max="9" width="14.44140625" style="6" customWidth="1"/>
    <col min="10" max="10" width="14.88671875" style="6" bestFit="1" customWidth="1"/>
    <col min="11" max="11" width="37.109375" style="6" hidden="1" customWidth="1"/>
    <col min="12" max="12" width="5.88671875" style="7" customWidth="1"/>
    <col min="13" max="38" width="9.109375" style="9" customWidth="1"/>
    <col min="39" max="255" width="9.109375" style="13" customWidth="1"/>
    <col min="256" max="16384" width="4.109375" style="14"/>
  </cols>
  <sheetData>
    <row r="1" spans="1:256" ht="6" customHeight="1">
      <c r="A1" s="142"/>
      <c r="B1" s="7"/>
      <c r="C1" s="7"/>
      <c r="D1" s="7"/>
      <c r="E1" s="7"/>
      <c r="F1" s="7"/>
      <c r="G1" s="7"/>
      <c r="H1" s="7"/>
      <c r="I1" s="7"/>
      <c r="J1" s="7"/>
      <c r="K1" s="7"/>
      <c r="IP1" s="14"/>
      <c r="IQ1" s="14"/>
      <c r="IR1" s="14"/>
      <c r="IS1" s="14"/>
      <c r="IT1" s="14"/>
      <c r="IU1" s="14"/>
    </row>
    <row r="2" spans="1:256" ht="21" customHeight="1">
      <c r="A2" s="142"/>
      <c r="B2" s="294" t="str">
        <f>'1 Anvisningar'!B1</f>
        <v>Utgåva 16, 2023-11-01</v>
      </c>
      <c r="C2" s="143"/>
      <c r="D2" s="143"/>
      <c r="E2" s="143"/>
      <c r="F2" s="143"/>
      <c r="G2" s="143"/>
      <c r="I2" s="144"/>
      <c r="J2" s="145"/>
      <c r="K2" s="146"/>
      <c r="L2" s="147"/>
    </row>
    <row r="3" spans="1:256" ht="21" customHeight="1">
      <c r="A3" s="142"/>
      <c r="B3" s="490" t="s">
        <v>116</v>
      </c>
      <c r="C3" s="490"/>
      <c r="D3" s="490"/>
      <c r="E3" s="490"/>
      <c r="F3" s="490"/>
      <c r="G3" s="490"/>
      <c r="H3" s="491"/>
      <c r="I3" s="148"/>
      <c r="J3" s="148"/>
      <c r="K3" s="148"/>
      <c r="L3" s="149"/>
      <c r="IV3" s="6"/>
    </row>
    <row r="4" spans="1:256" ht="33.75" customHeight="1">
      <c r="A4" s="142"/>
      <c r="B4" s="523" t="s">
        <v>45</v>
      </c>
      <c r="C4" s="523"/>
      <c r="D4" s="523"/>
      <c r="E4" s="523"/>
      <c r="F4" s="523"/>
      <c r="G4" s="523"/>
      <c r="H4" s="523"/>
      <c r="I4" s="520" t="s">
        <v>0</v>
      </c>
      <c r="J4" s="520"/>
      <c r="K4" s="520"/>
      <c r="L4" s="150"/>
      <c r="IV4" s="6"/>
    </row>
    <row r="5" spans="1:256" s="6" customFormat="1" ht="15" customHeight="1">
      <c r="A5" s="3"/>
      <c r="B5" s="519">
        <f>'2 Årsrapport ekonomi'!B5:G5</f>
        <v>0</v>
      </c>
      <c r="C5" s="519"/>
      <c r="D5" s="519"/>
      <c r="E5" s="519"/>
      <c r="F5" s="519"/>
      <c r="G5" s="519"/>
      <c r="H5" s="519"/>
      <c r="I5" s="194">
        <f>'2 Årsrapport ekonomi'!H5</f>
        <v>0</v>
      </c>
      <c r="J5" s="204"/>
      <c r="K5" s="204"/>
      <c r="L5" s="10"/>
      <c r="M5" s="9"/>
      <c r="N5" s="9"/>
      <c r="O5" s="9"/>
      <c r="P5" s="9"/>
      <c r="Q5" s="9"/>
      <c r="R5" s="9"/>
      <c r="S5" s="9"/>
      <c r="T5" s="9"/>
      <c r="U5" s="9"/>
      <c r="V5" s="9"/>
      <c r="W5" s="9"/>
      <c r="X5" s="9"/>
      <c r="Y5" s="9"/>
      <c r="Z5" s="9"/>
      <c r="AA5" s="9"/>
      <c r="AB5" s="9"/>
      <c r="AC5" s="9"/>
      <c r="AD5" s="9"/>
      <c r="AE5" s="9"/>
      <c r="AF5" s="9"/>
      <c r="AG5" s="9"/>
      <c r="AH5" s="9"/>
      <c r="AI5" s="9"/>
      <c r="AJ5" s="9"/>
      <c r="AK5" s="9"/>
      <c r="AL5" s="9"/>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2"/>
      <c r="IT5" s="2"/>
      <c r="IU5" s="2"/>
    </row>
    <row r="6" spans="1:256" s="43" customFormat="1" ht="15" customHeight="1">
      <c r="A6" s="23"/>
      <c r="B6" s="422" t="s">
        <v>43</v>
      </c>
      <c r="C6" s="422"/>
      <c r="D6" s="422"/>
      <c r="E6" s="422"/>
      <c r="F6" s="422"/>
      <c r="G6" s="422"/>
      <c r="H6" s="422"/>
      <c r="I6" s="422" t="s">
        <v>2</v>
      </c>
      <c r="J6" s="422"/>
      <c r="K6" s="422"/>
      <c r="L6" s="55"/>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17"/>
      <c r="IO6" s="17"/>
      <c r="IP6" s="17"/>
    </row>
    <row r="7" spans="1:256" s="25" customFormat="1" ht="15" customHeight="1">
      <c r="A7" s="24"/>
      <c r="B7" s="519">
        <f>'2 Årsrapport ekonomi'!B7:G7</f>
        <v>0</v>
      </c>
      <c r="C7" s="519"/>
      <c r="D7" s="519"/>
      <c r="E7" s="519"/>
      <c r="F7" s="519"/>
      <c r="G7" s="519"/>
      <c r="H7" s="519"/>
      <c r="I7" s="195">
        <f>'2 Årsrapport ekonomi'!H7</f>
        <v>0</v>
      </c>
      <c r="J7" s="195"/>
      <c r="K7" s="195"/>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row>
    <row r="8" spans="1:256" s="25" customFormat="1" ht="15" customHeight="1">
      <c r="A8" s="24"/>
      <c r="B8" s="131" t="s">
        <v>73</v>
      </c>
      <c r="C8" s="32"/>
      <c r="D8" s="32"/>
      <c r="E8" s="32"/>
      <c r="F8" s="32"/>
      <c r="G8" s="32"/>
      <c r="H8" s="32"/>
      <c r="I8" s="139"/>
      <c r="J8" s="195"/>
      <c r="K8" s="19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row>
    <row r="9" spans="1:256" s="25" customFormat="1" ht="15" customHeight="1">
      <c r="A9" s="24"/>
      <c r="B9" s="23">
        <f>'2 Årsrapport ekonomi'!B9+1</f>
        <v>1</v>
      </c>
      <c r="C9" s="32"/>
      <c r="D9" s="32"/>
      <c r="E9" s="32"/>
      <c r="F9" s="32"/>
      <c r="G9" s="32"/>
      <c r="H9" s="32"/>
      <c r="I9" s="139"/>
      <c r="J9" s="195"/>
      <c r="K9" s="195"/>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row>
    <row r="10" spans="1:256" s="25" customFormat="1" ht="15" customHeight="1">
      <c r="A10" s="24"/>
      <c r="B10" s="174"/>
      <c r="C10" s="174"/>
      <c r="D10" s="174"/>
      <c r="E10" s="174"/>
      <c r="F10" s="174"/>
      <c r="G10" s="174"/>
      <c r="H10" s="174"/>
      <c r="I10" s="174"/>
      <c r="J10" s="141"/>
      <c r="K10" s="141"/>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row>
    <row r="11" spans="1:256" s="19" customFormat="1" ht="18" customHeight="1">
      <c r="A11" s="157"/>
      <c r="B11" s="514" t="s">
        <v>21</v>
      </c>
      <c r="C11" s="515"/>
      <c r="D11" s="515"/>
      <c r="E11" s="515"/>
      <c r="F11" s="515"/>
      <c r="G11" s="515"/>
      <c r="H11" s="515"/>
      <c r="I11" s="515"/>
      <c r="J11" s="195"/>
      <c r="K11" s="7"/>
      <c r="L11" s="7"/>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row>
    <row r="12" spans="1:256" s="34" customFormat="1" ht="18" customHeight="1">
      <c r="A12" s="157"/>
      <c r="B12" s="207"/>
      <c r="C12" s="208"/>
      <c r="D12" s="208"/>
      <c r="E12" s="208"/>
      <c r="F12" s="208"/>
      <c r="G12" s="208"/>
      <c r="H12" s="208"/>
      <c r="I12" s="208"/>
      <c r="J12" s="195"/>
      <c r="K12" s="7"/>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4"/>
    </row>
    <row r="13" spans="1:256" s="34" customFormat="1" ht="8.1" customHeight="1">
      <c r="A13" s="33"/>
      <c r="B13" s="175"/>
      <c r="C13" s="156"/>
      <c r="D13" s="156"/>
      <c r="E13" s="156"/>
      <c r="F13" s="156"/>
      <c r="G13" s="156"/>
      <c r="H13" s="156"/>
      <c r="I13" s="2"/>
      <c r="J13" s="195"/>
      <c r="K13" s="7"/>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4"/>
    </row>
    <row r="14" spans="1:256" ht="29.1" customHeight="1">
      <c r="A14" s="157"/>
      <c r="B14" s="516" t="s">
        <v>108</v>
      </c>
      <c r="C14" s="517"/>
      <c r="D14" s="517"/>
      <c r="E14" s="517"/>
      <c r="F14" s="517"/>
      <c r="G14" s="517"/>
      <c r="H14" s="518"/>
      <c r="I14" s="209">
        <f>'2 Årsrapport ekonomi'!I24</f>
        <v>0</v>
      </c>
      <c r="J14" s="195"/>
      <c r="K14" s="58"/>
    </row>
    <row r="15" spans="1:256" ht="18.75" customHeight="1" thickBot="1">
      <c r="A15" s="157"/>
      <c r="B15" s="440" t="s">
        <v>72</v>
      </c>
      <c r="C15" s="441"/>
      <c r="D15" s="441"/>
      <c r="E15" s="441"/>
      <c r="F15" s="441"/>
      <c r="G15" s="441"/>
      <c r="H15" s="442"/>
      <c r="I15" s="335"/>
      <c r="J15" s="195"/>
      <c r="K15" s="58"/>
    </row>
    <row r="16" spans="1:256" ht="21" customHeight="1" thickBot="1">
      <c r="A16" s="157"/>
      <c r="B16" s="521" t="s">
        <v>150</v>
      </c>
      <c r="C16" s="522"/>
      <c r="D16" s="522"/>
      <c r="E16" s="522"/>
      <c r="F16" s="522"/>
      <c r="G16" s="522"/>
      <c r="H16" s="522"/>
      <c r="I16" s="336">
        <f>SUM(I14:I15)</f>
        <v>0</v>
      </c>
      <c r="J16" s="337"/>
      <c r="K16" s="58"/>
    </row>
    <row r="17" spans="1:256" ht="15.9" customHeight="1">
      <c r="A17" s="35"/>
      <c r="B17" s="173"/>
      <c r="C17" s="173"/>
      <c r="D17" s="173"/>
      <c r="E17" s="173"/>
      <c r="F17" s="173"/>
      <c r="G17" s="173"/>
      <c r="H17" s="173"/>
      <c r="I17" s="334"/>
      <c r="J17" s="7"/>
      <c r="K17" s="58"/>
    </row>
    <row r="18" spans="1:256" s="36" customFormat="1" ht="18.899999999999999" customHeight="1">
      <c r="A18" s="35"/>
      <c r="B18" s="140"/>
      <c r="C18" s="140"/>
      <c r="D18" s="140"/>
      <c r="E18" s="140"/>
      <c r="F18" s="140"/>
      <c r="G18" s="140"/>
      <c r="H18" s="140"/>
      <c r="I18" s="172"/>
      <c r="J18" s="7"/>
      <c r="K18" s="9"/>
      <c r="L18" s="7"/>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7"/>
    </row>
    <row r="19" spans="1:256" ht="22.5" customHeight="1">
      <c r="B19" s="501" t="s">
        <v>149</v>
      </c>
      <c r="C19" s="502"/>
      <c r="D19" s="502"/>
      <c r="E19" s="502"/>
      <c r="F19" s="502"/>
      <c r="G19" s="502"/>
      <c r="H19" s="502"/>
      <c r="I19" s="502"/>
      <c r="J19" s="491"/>
      <c r="K19" s="14"/>
      <c r="L19" s="6"/>
      <c r="M19" s="14"/>
    </row>
    <row r="20" spans="1:256" ht="24.6" customHeight="1" thickBot="1">
      <c r="B20" s="506" t="s">
        <v>144</v>
      </c>
      <c r="C20" s="507"/>
      <c r="D20" s="507"/>
      <c r="E20" s="507"/>
      <c r="F20" s="507"/>
      <c r="G20" s="507"/>
      <c r="H20" s="507"/>
      <c r="I20" s="507"/>
      <c r="J20" s="507"/>
      <c r="M20" s="126"/>
      <c r="N20" s="126"/>
      <c r="O20" s="126"/>
      <c r="P20" s="126"/>
      <c r="Q20" s="126"/>
      <c r="R20" s="126"/>
      <c r="S20" s="126"/>
      <c r="T20" s="126"/>
      <c r="U20" s="126"/>
    </row>
    <row r="21" spans="1:256" ht="30" customHeight="1">
      <c r="B21" s="227" t="s">
        <v>82</v>
      </c>
      <c r="C21" s="228"/>
      <c r="D21" s="228"/>
      <c r="E21" s="228"/>
      <c r="F21" s="228"/>
      <c r="G21" s="228"/>
      <c r="H21" s="228"/>
      <c r="I21" s="289" t="s">
        <v>102</v>
      </c>
      <c r="J21" s="295">
        <f>I118</f>
        <v>0</v>
      </c>
      <c r="L21" s="340"/>
      <c r="M21" s="126"/>
      <c r="N21" s="126"/>
      <c r="O21" s="126"/>
      <c r="P21" s="126"/>
      <c r="Q21" s="126"/>
      <c r="R21" s="126"/>
      <c r="S21" s="126"/>
      <c r="T21" s="126"/>
      <c r="U21" s="126"/>
    </row>
    <row r="22" spans="1:256" s="7" customFormat="1" ht="25.5" customHeight="1" thickBot="1">
      <c r="B22" s="503" t="s">
        <v>83</v>
      </c>
      <c r="C22" s="504"/>
      <c r="D22" s="504"/>
      <c r="E22" s="505"/>
      <c r="F22" s="229" t="s">
        <v>84</v>
      </c>
      <c r="G22" s="230" t="s">
        <v>85</v>
      </c>
      <c r="H22" s="229" t="s">
        <v>86</v>
      </c>
      <c r="I22" s="229" t="s">
        <v>87</v>
      </c>
      <c r="J22" s="231" t="s">
        <v>100</v>
      </c>
      <c r="K22" s="323" t="s">
        <v>142</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row>
    <row r="23" spans="1:256" ht="15" customHeight="1">
      <c r="A23" s="252"/>
      <c r="B23" s="487"/>
      <c r="C23" s="473"/>
      <c r="D23" s="473"/>
      <c r="E23" s="489"/>
      <c r="F23" s="248"/>
      <c r="G23" s="232"/>
      <c r="H23" s="232"/>
      <c r="I23" s="232"/>
      <c r="J23" s="251">
        <f>(I23+H23)*F23*G23</f>
        <v>0</v>
      </c>
      <c r="L23" s="9"/>
    </row>
    <row r="24" spans="1:256" ht="15" customHeight="1">
      <c r="A24" s="252"/>
      <c r="B24" s="449"/>
      <c r="C24" s="450"/>
      <c r="D24" s="450"/>
      <c r="E24" s="451"/>
      <c r="F24" s="248"/>
      <c r="G24" s="233"/>
      <c r="H24" s="233"/>
      <c r="I24" s="233"/>
      <c r="J24" s="251">
        <f t="shared" ref="J24:J27" si="0">(I24+H24)*F24*G24</f>
        <v>0</v>
      </c>
    </row>
    <row r="25" spans="1:256" ht="15" customHeight="1">
      <c r="A25" s="252"/>
      <c r="B25" s="449"/>
      <c r="C25" s="450"/>
      <c r="D25" s="450"/>
      <c r="E25" s="451"/>
      <c r="F25" s="248"/>
      <c r="G25" s="233"/>
      <c r="H25" s="233"/>
      <c r="I25" s="233"/>
      <c r="J25" s="251">
        <f t="shared" si="0"/>
        <v>0</v>
      </c>
    </row>
    <row r="26" spans="1:256" ht="15" customHeight="1">
      <c r="A26" s="252"/>
      <c r="B26" s="449"/>
      <c r="C26" s="450"/>
      <c r="D26" s="450"/>
      <c r="E26" s="451"/>
      <c r="F26" s="248"/>
      <c r="G26" s="233"/>
      <c r="H26" s="233"/>
      <c r="I26" s="233"/>
      <c r="J26" s="251">
        <f>(I26+H26)*F26*G26</f>
        <v>0</v>
      </c>
    </row>
    <row r="27" spans="1:256" s="127" customFormat="1" ht="15.6" customHeight="1" thickBot="1">
      <c r="A27" s="253"/>
      <c r="B27" s="449"/>
      <c r="C27" s="450"/>
      <c r="D27" s="450"/>
      <c r="E27" s="451"/>
      <c r="F27" s="248"/>
      <c r="G27" s="234"/>
      <c r="H27" s="234"/>
      <c r="I27" s="234"/>
      <c r="J27" s="251">
        <f t="shared" si="0"/>
        <v>0</v>
      </c>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row>
    <row r="28" spans="1:256" s="127" customFormat="1" ht="21" customHeight="1" thickBot="1">
      <c r="B28" s="470" t="s">
        <v>101</v>
      </c>
      <c r="C28" s="460"/>
      <c r="D28" s="259">
        <f>'2 Årsrapport ekonomi'!B9+1</f>
        <v>1</v>
      </c>
      <c r="E28" s="246"/>
      <c r="F28" s="245"/>
      <c r="G28" s="235"/>
      <c r="H28" s="257"/>
      <c r="I28" s="258"/>
      <c r="J28" s="254">
        <f>SUM(J23:J27)</f>
        <v>0</v>
      </c>
      <c r="L28" s="308"/>
      <c r="M28" s="344"/>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3"/>
    </row>
    <row r="29" spans="1:256" s="12" customFormat="1" ht="6" customHeight="1">
      <c r="A29" s="29"/>
      <c r="B29" s="313"/>
      <c r="C29" s="310"/>
      <c r="D29" s="310"/>
      <c r="E29" s="310"/>
      <c r="F29" s="310"/>
      <c r="G29" s="310"/>
      <c r="H29" s="309"/>
      <c r="I29" s="310"/>
      <c r="J29" s="314"/>
      <c r="K29" s="308"/>
      <c r="L29" s="7"/>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4"/>
    </row>
    <row r="30" spans="1:256" s="12" customFormat="1" ht="12.9" customHeight="1">
      <c r="A30" s="29"/>
      <c r="B30" s="446" t="s">
        <v>143</v>
      </c>
      <c r="C30" s="447"/>
      <c r="D30" s="447"/>
      <c r="E30" s="447"/>
      <c r="F30" s="447"/>
      <c r="G30" s="447"/>
      <c r="H30" s="447"/>
      <c r="I30" s="447"/>
      <c r="J30" s="448"/>
      <c r="K30" s="319"/>
      <c r="L30" s="7"/>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4"/>
    </row>
    <row r="31" spans="1:256" s="12" customFormat="1" ht="72" customHeight="1">
      <c r="A31" s="29"/>
      <c r="B31" s="453"/>
      <c r="C31" s="454"/>
      <c r="D31" s="454"/>
      <c r="E31" s="454"/>
      <c r="F31" s="454"/>
      <c r="G31" s="454"/>
      <c r="H31" s="454"/>
      <c r="I31" s="454"/>
      <c r="J31" s="454"/>
      <c r="K31" s="319"/>
      <c r="L31" s="345"/>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4"/>
    </row>
    <row r="32" spans="1:256" ht="12.6" thickBot="1">
      <c r="B32" s="255"/>
      <c r="C32" s="255"/>
      <c r="D32" s="315"/>
      <c r="E32" s="255"/>
      <c r="F32" s="255"/>
      <c r="G32" s="255"/>
      <c r="H32" s="255"/>
      <c r="I32" s="255"/>
    </row>
    <row r="33" spans="1:256" s="27" customFormat="1" ht="30" customHeight="1">
      <c r="A33" s="60"/>
      <c r="B33" s="227" t="s">
        <v>88</v>
      </c>
      <c r="C33" s="228"/>
      <c r="D33" s="228"/>
      <c r="E33" s="228"/>
      <c r="F33" s="228"/>
      <c r="G33" s="228"/>
      <c r="H33" s="228"/>
      <c r="I33" s="289" t="s">
        <v>102</v>
      </c>
      <c r="J33" s="295">
        <f>I119</f>
        <v>0</v>
      </c>
      <c r="K33" s="196"/>
      <c r="L33" s="67"/>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IV33" s="61"/>
    </row>
    <row r="34" spans="1:256" s="27" customFormat="1" ht="26.4" customHeight="1" thickBot="1">
      <c r="A34" s="60"/>
      <c r="B34" s="462" t="s">
        <v>83</v>
      </c>
      <c r="C34" s="463"/>
      <c r="D34" s="463"/>
      <c r="E34" s="509"/>
      <c r="F34" s="509"/>
      <c r="G34" s="465"/>
      <c r="H34" s="236" t="s">
        <v>89</v>
      </c>
      <c r="I34" s="236" t="s">
        <v>90</v>
      </c>
      <c r="J34" s="237" t="s">
        <v>100</v>
      </c>
      <c r="K34" s="323" t="s">
        <v>142</v>
      </c>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IV34" s="28"/>
    </row>
    <row r="35" spans="1:256" s="13" customFormat="1" ht="15" customHeight="1">
      <c r="A35" s="38"/>
      <c r="B35" s="510"/>
      <c r="C35" s="511"/>
      <c r="D35" s="511"/>
      <c r="E35" s="512"/>
      <c r="F35" s="512"/>
      <c r="G35" s="513"/>
      <c r="H35" s="238"/>
      <c r="I35" s="238"/>
      <c r="J35" s="270">
        <f t="shared" ref="J35:J39" si="1">H35*I35</f>
        <v>0</v>
      </c>
      <c r="K35" s="6"/>
      <c r="L35" s="7"/>
      <c r="M35" s="9"/>
      <c r="N35" s="9"/>
      <c r="O35" s="9"/>
      <c r="P35" s="9"/>
      <c r="Q35" s="9"/>
      <c r="R35" s="9"/>
      <c r="S35" s="9"/>
      <c r="T35" s="9"/>
      <c r="U35" s="9"/>
      <c r="V35" s="9"/>
      <c r="W35" s="9"/>
      <c r="X35" s="9"/>
      <c r="Y35" s="9"/>
      <c r="Z35" s="9"/>
      <c r="AA35" s="9"/>
      <c r="AB35" s="9"/>
      <c r="AC35" s="9"/>
      <c r="AD35" s="9"/>
      <c r="AE35" s="9"/>
      <c r="AF35" s="9"/>
      <c r="AG35" s="9"/>
      <c r="AH35" s="9"/>
      <c r="AI35" s="9"/>
      <c r="AJ35" s="9"/>
      <c r="AK35" s="9"/>
      <c r="AL35" s="9"/>
      <c r="IV35" s="14"/>
    </row>
    <row r="36" spans="1:256" s="13" customFormat="1" ht="15" customHeight="1">
      <c r="A36" s="142"/>
      <c r="B36" s="449"/>
      <c r="C36" s="452"/>
      <c r="D36" s="452"/>
      <c r="E36" s="450"/>
      <c r="F36" s="450"/>
      <c r="G36" s="451"/>
      <c r="H36" s="232"/>
      <c r="I36" s="232"/>
      <c r="J36" s="270">
        <f t="shared" si="1"/>
        <v>0</v>
      </c>
      <c r="K36" s="6"/>
      <c r="L36" s="7"/>
      <c r="M36" s="9"/>
      <c r="N36" s="9"/>
      <c r="O36" s="9"/>
      <c r="P36" s="9"/>
      <c r="Q36" s="9"/>
      <c r="R36" s="9"/>
      <c r="S36" s="9"/>
      <c r="T36" s="9"/>
      <c r="U36" s="9"/>
      <c r="V36" s="9"/>
      <c r="W36" s="9"/>
      <c r="X36" s="9"/>
      <c r="Y36" s="9"/>
      <c r="Z36" s="9"/>
      <c r="AA36" s="9"/>
      <c r="AB36" s="9"/>
      <c r="AC36" s="9"/>
      <c r="AD36" s="9"/>
      <c r="AE36" s="9"/>
      <c r="AF36" s="9"/>
      <c r="AG36" s="9"/>
      <c r="AH36" s="9"/>
      <c r="AI36" s="9"/>
      <c r="AJ36" s="9"/>
      <c r="AK36" s="9"/>
      <c r="AL36" s="9"/>
      <c r="IV36" s="14"/>
    </row>
    <row r="37" spans="1:256" s="13" customFormat="1" ht="15" customHeight="1">
      <c r="A37" s="198"/>
      <c r="B37" s="466"/>
      <c r="C37" s="467"/>
      <c r="D37" s="467"/>
      <c r="E37" s="468"/>
      <c r="F37" s="468"/>
      <c r="G37" s="469"/>
      <c r="H37" s="233"/>
      <c r="I37" s="233"/>
      <c r="J37" s="270">
        <f t="shared" si="1"/>
        <v>0</v>
      </c>
      <c r="K37" s="6"/>
      <c r="L37" s="7"/>
      <c r="M37" s="9"/>
      <c r="N37" s="9"/>
      <c r="O37" s="9"/>
      <c r="P37" s="9"/>
      <c r="Q37" s="9"/>
      <c r="R37" s="9"/>
      <c r="S37" s="9"/>
      <c r="T37" s="9"/>
      <c r="U37" s="9"/>
      <c r="V37" s="9"/>
      <c r="W37" s="9"/>
      <c r="X37" s="9"/>
      <c r="Y37" s="9"/>
      <c r="Z37" s="9"/>
      <c r="AA37" s="9"/>
      <c r="AB37" s="9"/>
      <c r="AC37" s="9"/>
      <c r="AD37" s="9"/>
      <c r="AE37" s="9"/>
      <c r="AF37" s="9"/>
      <c r="AG37" s="9"/>
      <c r="AH37" s="9"/>
      <c r="AI37" s="9"/>
      <c r="AJ37" s="9"/>
      <c r="AK37" s="9"/>
      <c r="AL37" s="9"/>
      <c r="IV37" s="14"/>
    </row>
    <row r="38" spans="1:256" s="12" customFormat="1" ht="15" customHeight="1">
      <c r="A38" s="29"/>
      <c r="B38" s="449"/>
      <c r="C38" s="452"/>
      <c r="D38" s="452"/>
      <c r="E38" s="450"/>
      <c r="F38" s="450"/>
      <c r="G38" s="451"/>
      <c r="H38" s="233"/>
      <c r="I38" s="233"/>
      <c r="J38" s="270">
        <f t="shared" si="1"/>
        <v>0</v>
      </c>
      <c r="K38" s="6"/>
      <c r="L38" s="7"/>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4"/>
    </row>
    <row r="39" spans="1:256" s="12" customFormat="1" ht="15" customHeight="1" thickBot="1">
      <c r="B39" s="455"/>
      <c r="C39" s="456"/>
      <c r="D39" s="456"/>
      <c r="E39" s="457"/>
      <c r="F39" s="457"/>
      <c r="G39" s="458"/>
      <c r="H39" s="234"/>
      <c r="I39" s="234"/>
      <c r="J39" s="239">
        <f t="shared" si="1"/>
        <v>0</v>
      </c>
      <c r="K39" s="6"/>
      <c r="L39" s="7"/>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4"/>
    </row>
    <row r="40" spans="1:256" s="12" customFormat="1" ht="21" customHeight="1" thickBot="1">
      <c r="A40" s="29"/>
      <c r="B40" s="470" t="s">
        <v>101</v>
      </c>
      <c r="C40" s="460"/>
      <c r="D40" s="259">
        <f>'2 Årsrapport ekonomi'!B9+1</f>
        <v>1</v>
      </c>
      <c r="E40" s="246"/>
      <c r="F40" s="245"/>
      <c r="G40" s="235"/>
      <c r="H40" s="257"/>
      <c r="I40" s="258"/>
      <c r="J40" s="254">
        <f>SUM(J35:J39)</f>
        <v>0</v>
      </c>
      <c r="K40" s="308"/>
      <c r="L40" s="308"/>
      <c r="M40" s="126"/>
      <c r="N40" s="126"/>
      <c r="O40" s="126"/>
      <c r="P40" s="126"/>
      <c r="Q40" s="126"/>
      <c r="R40" s="9"/>
      <c r="S40" s="9"/>
      <c r="T40" s="9"/>
      <c r="U40" s="9"/>
      <c r="V40" s="9"/>
      <c r="W40" s="9"/>
      <c r="X40" s="9"/>
      <c r="Y40" s="9"/>
      <c r="Z40" s="9"/>
      <c r="AA40" s="9"/>
      <c r="AB40" s="9"/>
      <c r="AC40" s="9"/>
      <c r="AD40" s="9"/>
      <c r="AE40" s="9"/>
      <c r="AF40" s="9"/>
      <c r="AG40" s="9"/>
      <c r="AH40" s="9"/>
      <c r="AI40" s="9"/>
      <c r="AJ40" s="9"/>
      <c r="AK40" s="9"/>
      <c r="AL40" s="9"/>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4"/>
    </row>
    <row r="41" spans="1:256" s="12" customFormat="1" ht="6" customHeight="1">
      <c r="A41" s="29"/>
      <c r="B41" s="313"/>
      <c r="C41" s="310"/>
      <c r="D41" s="310"/>
      <c r="E41" s="310"/>
      <c r="F41" s="310"/>
      <c r="G41" s="310"/>
      <c r="H41" s="310"/>
      <c r="I41" s="310"/>
      <c r="J41" s="314"/>
      <c r="K41" s="308"/>
      <c r="L41" s="7"/>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4"/>
    </row>
    <row r="42" spans="1:256" s="12" customFormat="1" ht="12.9" customHeight="1">
      <c r="A42" s="29"/>
      <c r="B42" s="446" t="s">
        <v>143</v>
      </c>
      <c r="C42" s="447"/>
      <c r="D42" s="447"/>
      <c r="E42" s="447"/>
      <c r="F42" s="447"/>
      <c r="G42" s="447"/>
      <c r="H42" s="447"/>
      <c r="I42" s="447"/>
      <c r="J42" s="448"/>
      <c r="K42" s="319"/>
      <c r="L42" s="7"/>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4"/>
    </row>
    <row r="43" spans="1:256" s="12" customFormat="1" ht="72" customHeight="1">
      <c r="A43" s="29"/>
      <c r="B43" s="453"/>
      <c r="C43" s="454"/>
      <c r="D43" s="454"/>
      <c r="E43" s="454"/>
      <c r="F43" s="454"/>
      <c r="G43" s="454"/>
      <c r="H43" s="454"/>
      <c r="I43" s="454"/>
      <c r="J43" s="454"/>
      <c r="K43" s="31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4"/>
    </row>
    <row r="44" spans="1:256" s="12" customFormat="1" ht="12.6" customHeight="1" thickBot="1">
      <c r="A44" s="29"/>
      <c r="B44" s="316"/>
      <c r="C44" s="317"/>
      <c r="D44" s="317"/>
      <c r="E44" s="317"/>
      <c r="F44" s="317"/>
      <c r="G44" s="317"/>
      <c r="H44" s="317"/>
      <c r="I44" s="317"/>
      <c r="J44" s="317"/>
      <c r="K44" s="308"/>
      <c r="L44" s="7"/>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4"/>
    </row>
    <row r="45" spans="1:256" s="12" customFormat="1" ht="30" customHeight="1">
      <c r="B45" s="508" t="s">
        <v>91</v>
      </c>
      <c r="C45" s="473"/>
      <c r="D45" s="473"/>
      <c r="E45" s="473"/>
      <c r="F45" s="473"/>
      <c r="G45" s="473"/>
      <c r="H45" s="473"/>
      <c r="I45" s="289" t="s">
        <v>102</v>
      </c>
      <c r="J45" s="295">
        <f>I120</f>
        <v>0</v>
      </c>
      <c r="K45" s="6"/>
      <c r="L45" s="7"/>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4"/>
    </row>
    <row r="46" spans="1:256" s="12" customFormat="1" ht="30" customHeight="1" thickBot="1">
      <c r="A46" s="29"/>
      <c r="B46" s="499" t="s">
        <v>83</v>
      </c>
      <c r="C46" s="500"/>
      <c r="D46" s="500"/>
      <c r="E46" s="465"/>
      <c r="F46" s="247" t="s">
        <v>92</v>
      </c>
      <c r="G46" s="242" t="s">
        <v>94</v>
      </c>
      <c r="H46" s="236" t="s">
        <v>85</v>
      </c>
      <c r="I46" s="236" t="s">
        <v>93</v>
      </c>
      <c r="J46" s="237" t="s">
        <v>100</v>
      </c>
      <c r="K46" s="323" t="s">
        <v>142</v>
      </c>
      <c r="L46" s="7"/>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4"/>
    </row>
    <row r="47" spans="1:256" s="12" customFormat="1" ht="15" customHeight="1">
      <c r="A47" s="29"/>
      <c r="B47" s="495"/>
      <c r="C47" s="496"/>
      <c r="D47" s="496"/>
      <c r="E47" s="496"/>
      <c r="F47" s="243"/>
      <c r="G47" s="243"/>
      <c r="H47" s="244"/>
      <c r="I47" s="244"/>
      <c r="J47" s="270">
        <f t="shared" ref="J47:J48" si="2">G47*I47*H47</f>
        <v>0</v>
      </c>
      <c r="K47" s="6"/>
      <c r="L47" s="7"/>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4"/>
    </row>
    <row r="48" spans="1:256" s="12" customFormat="1" ht="15" customHeight="1" thickBot="1">
      <c r="B48" s="497"/>
      <c r="C48" s="498"/>
      <c r="D48" s="498"/>
      <c r="E48" s="498"/>
      <c r="F48" s="249"/>
      <c r="G48" s="249"/>
      <c r="H48" s="250"/>
      <c r="I48" s="250"/>
      <c r="J48" s="270">
        <f t="shared" si="2"/>
        <v>0</v>
      </c>
      <c r="K48" s="6"/>
      <c r="L48" s="7"/>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4"/>
    </row>
    <row r="49" spans="1:256" s="12" customFormat="1" ht="21" customHeight="1" thickBot="1">
      <c r="B49" s="470" t="s">
        <v>101</v>
      </c>
      <c r="C49" s="460"/>
      <c r="D49" s="259">
        <f>'2 Årsrapport ekonomi'!B9+1</f>
        <v>1</v>
      </c>
      <c r="E49" s="459"/>
      <c r="F49" s="460"/>
      <c r="G49" s="460"/>
      <c r="H49" s="460"/>
      <c r="I49" s="460"/>
      <c r="J49" s="260">
        <f>SUM(J47:J48)</f>
        <v>0</v>
      </c>
      <c r="L49" s="308"/>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4"/>
    </row>
    <row r="50" spans="1:256" s="12" customFormat="1" ht="6" customHeight="1">
      <c r="B50" s="313"/>
      <c r="C50" s="310"/>
      <c r="D50" s="310"/>
      <c r="E50" s="310"/>
      <c r="F50" s="310"/>
      <c r="G50" s="310"/>
      <c r="H50" s="310"/>
      <c r="I50" s="310"/>
      <c r="J50" s="318"/>
      <c r="K50" s="308"/>
      <c r="L50" s="7"/>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4"/>
    </row>
    <row r="51" spans="1:256" s="12" customFormat="1" ht="12.9" customHeight="1">
      <c r="A51" s="29"/>
      <c r="B51" s="446" t="s">
        <v>143</v>
      </c>
      <c r="C51" s="447"/>
      <c r="D51" s="447"/>
      <c r="E51" s="447"/>
      <c r="F51" s="447"/>
      <c r="G51" s="447"/>
      <c r="H51" s="447"/>
      <c r="I51" s="447"/>
      <c r="J51" s="448"/>
      <c r="K51" s="319"/>
      <c r="L51" s="7"/>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4"/>
    </row>
    <row r="52" spans="1:256" s="12" customFormat="1" ht="72" customHeight="1">
      <c r="A52" s="29"/>
      <c r="B52" s="453"/>
      <c r="C52" s="454"/>
      <c r="D52" s="454"/>
      <c r="E52" s="454"/>
      <c r="F52" s="454"/>
      <c r="G52" s="454"/>
      <c r="H52" s="454"/>
      <c r="I52" s="454"/>
      <c r="J52" s="454"/>
      <c r="K52" s="31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4"/>
    </row>
    <row r="53" spans="1:256" s="12" customFormat="1" ht="13.8" thickBot="1">
      <c r="A53" s="29"/>
      <c r="B53" s="316"/>
      <c r="C53" s="317"/>
      <c r="D53" s="317"/>
      <c r="E53" s="317"/>
      <c r="F53" s="317"/>
      <c r="G53" s="317"/>
      <c r="H53" s="317"/>
      <c r="I53" s="317"/>
      <c r="J53" s="317"/>
      <c r="K53" s="308"/>
      <c r="L53" s="7"/>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4"/>
    </row>
    <row r="54" spans="1:256" s="12" customFormat="1" ht="21" customHeight="1">
      <c r="B54" s="256" t="s">
        <v>95</v>
      </c>
      <c r="C54" s="241"/>
      <c r="D54" s="241"/>
      <c r="E54" s="241"/>
      <c r="F54" s="241"/>
      <c r="G54" s="241"/>
      <c r="H54" s="241"/>
      <c r="I54" s="289" t="s">
        <v>102</v>
      </c>
      <c r="J54" s="295">
        <f>I121</f>
        <v>0</v>
      </c>
      <c r="K54" s="6"/>
      <c r="L54" s="7"/>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4"/>
    </row>
    <row r="55" spans="1:256" s="12" customFormat="1" ht="30" customHeight="1" thickBot="1">
      <c r="B55" s="483" t="s">
        <v>83</v>
      </c>
      <c r="C55" s="484"/>
      <c r="D55" s="484"/>
      <c r="E55" s="484"/>
      <c r="F55" s="484"/>
      <c r="G55" s="484"/>
      <c r="H55" s="485"/>
      <c r="I55" s="486"/>
      <c r="J55" s="237" t="s">
        <v>100</v>
      </c>
      <c r="K55" s="323" t="s">
        <v>142</v>
      </c>
      <c r="L55" s="7"/>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4"/>
    </row>
    <row r="56" spans="1:256" s="12" customFormat="1" ht="15" customHeight="1">
      <c r="A56" s="252"/>
      <c r="B56" s="492"/>
      <c r="C56" s="493"/>
      <c r="D56" s="493"/>
      <c r="E56" s="493"/>
      <c r="F56" s="493"/>
      <c r="G56" s="493"/>
      <c r="H56" s="494"/>
      <c r="I56" s="494"/>
      <c r="J56" s="263"/>
      <c r="K56" s="6"/>
      <c r="L56" s="7"/>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4"/>
    </row>
    <row r="57" spans="1:256" s="12" customFormat="1" ht="15" customHeight="1">
      <c r="A57" s="252"/>
      <c r="B57" s="477"/>
      <c r="C57" s="478"/>
      <c r="D57" s="478"/>
      <c r="E57" s="478"/>
      <c r="F57" s="478"/>
      <c r="G57" s="478"/>
      <c r="H57" s="479"/>
      <c r="I57" s="479"/>
      <c r="J57" s="264"/>
      <c r="K57" s="6"/>
      <c r="L57" s="7"/>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4"/>
    </row>
    <row r="58" spans="1:256" s="12" customFormat="1" ht="15" customHeight="1">
      <c r="A58" s="252"/>
      <c r="B58" s="477"/>
      <c r="C58" s="478"/>
      <c r="D58" s="478"/>
      <c r="E58" s="478"/>
      <c r="F58" s="478"/>
      <c r="G58" s="478"/>
      <c r="H58" s="479"/>
      <c r="I58" s="479"/>
      <c r="J58" s="264"/>
      <c r="K58" s="6"/>
      <c r="L58" s="7"/>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4"/>
    </row>
    <row r="59" spans="1:256" s="12" customFormat="1" ht="15" customHeight="1" thickBot="1">
      <c r="B59" s="480"/>
      <c r="C59" s="481"/>
      <c r="D59" s="481"/>
      <c r="E59" s="481"/>
      <c r="F59" s="481"/>
      <c r="G59" s="481"/>
      <c r="H59" s="481"/>
      <c r="I59" s="482"/>
      <c r="J59" s="265"/>
      <c r="K59" s="6"/>
      <c r="L59" s="7"/>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4"/>
    </row>
    <row r="60" spans="1:256" s="12" customFormat="1" ht="21" customHeight="1" thickBot="1">
      <c r="B60" s="470" t="s">
        <v>101</v>
      </c>
      <c r="C60" s="460"/>
      <c r="D60" s="259">
        <f>'2 Årsrapport ekonomi'!B9+1</f>
        <v>1</v>
      </c>
      <c r="E60" s="459"/>
      <c r="F60" s="460"/>
      <c r="G60" s="460"/>
      <c r="H60" s="460"/>
      <c r="I60" s="460"/>
      <c r="J60" s="260">
        <f>SUM(J56:J59)</f>
        <v>0</v>
      </c>
      <c r="L60" s="308"/>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4"/>
    </row>
    <row r="61" spans="1:256" s="12" customFormat="1" ht="6" customHeight="1">
      <c r="A61" s="29"/>
      <c r="B61" s="313"/>
      <c r="C61" s="310"/>
      <c r="D61" s="310"/>
      <c r="E61" s="310"/>
      <c r="F61" s="310"/>
      <c r="G61" s="310"/>
      <c r="H61" s="310"/>
      <c r="I61" s="310"/>
      <c r="J61" s="314"/>
      <c r="K61" s="308"/>
      <c r="L61" s="7"/>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4"/>
    </row>
    <row r="62" spans="1:256" s="12" customFormat="1" ht="12.9" customHeight="1">
      <c r="A62" s="29"/>
      <c r="B62" s="446" t="s">
        <v>143</v>
      </c>
      <c r="C62" s="447"/>
      <c r="D62" s="447"/>
      <c r="E62" s="447"/>
      <c r="F62" s="447"/>
      <c r="G62" s="447"/>
      <c r="H62" s="447"/>
      <c r="I62" s="447"/>
      <c r="J62" s="448"/>
      <c r="K62" s="319"/>
      <c r="L62" s="7"/>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4"/>
    </row>
    <row r="63" spans="1:256" s="12" customFormat="1" ht="72" customHeight="1">
      <c r="A63" s="29"/>
      <c r="B63" s="453"/>
      <c r="C63" s="454"/>
      <c r="D63" s="454"/>
      <c r="E63" s="454"/>
      <c r="F63" s="454"/>
      <c r="G63" s="454"/>
      <c r="H63" s="454"/>
      <c r="I63" s="454"/>
      <c r="J63" s="454"/>
      <c r="K63" s="31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4"/>
    </row>
    <row r="64" spans="1:256" s="12" customFormat="1" ht="13.8" thickBot="1">
      <c r="A64" s="29"/>
      <c r="B64" s="320"/>
      <c r="C64" s="321"/>
      <c r="D64" s="321"/>
      <c r="E64" s="321"/>
      <c r="F64" s="321"/>
      <c r="G64" s="321"/>
      <c r="H64" s="321"/>
      <c r="I64" s="322"/>
      <c r="J64" s="322"/>
      <c r="K64" s="308"/>
      <c r="L64" s="7"/>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4"/>
    </row>
    <row r="65" spans="1:256" s="12" customFormat="1" ht="21" customHeight="1">
      <c r="B65" s="240" t="s">
        <v>96</v>
      </c>
      <c r="C65" s="241"/>
      <c r="D65" s="241"/>
      <c r="E65" s="241"/>
      <c r="F65" s="241"/>
      <c r="G65" s="241"/>
      <c r="H65" s="241"/>
      <c r="I65" s="289" t="s">
        <v>102</v>
      </c>
      <c r="J65" s="295">
        <f>I122</f>
        <v>0</v>
      </c>
      <c r="K65" s="6"/>
      <c r="L65" s="7"/>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4"/>
    </row>
    <row r="66" spans="1:256" s="12" customFormat="1" ht="30" customHeight="1" thickBot="1">
      <c r="B66" s="462" t="s">
        <v>83</v>
      </c>
      <c r="C66" s="463"/>
      <c r="D66" s="463"/>
      <c r="E66" s="463"/>
      <c r="F66" s="463"/>
      <c r="G66" s="463"/>
      <c r="H66" s="464"/>
      <c r="I66" s="465"/>
      <c r="J66" s="237" t="s">
        <v>100</v>
      </c>
      <c r="K66" s="323" t="s">
        <v>142</v>
      </c>
      <c r="L66" s="7"/>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4"/>
    </row>
    <row r="67" spans="1:256" s="12" customFormat="1" ht="15" customHeight="1">
      <c r="B67" s="487"/>
      <c r="C67" s="488"/>
      <c r="D67" s="488"/>
      <c r="E67" s="488"/>
      <c r="F67" s="488"/>
      <c r="G67" s="488"/>
      <c r="H67" s="473"/>
      <c r="I67" s="489"/>
      <c r="J67" s="263"/>
      <c r="K67" s="6"/>
      <c r="L67" s="7"/>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4"/>
    </row>
    <row r="68" spans="1:256" s="12" customFormat="1" ht="15" customHeight="1">
      <c r="A68" s="252"/>
      <c r="B68" s="477"/>
      <c r="C68" s="478"/>
      <c r="D68" s="478"/>
      <c r="E68" s="478"/>
      <c r="F68" s="478"/>
      <c r="G68" s="478"/>
      <c r="H68" s="479"/>
      <c r="I68" s="479"/>
      <c r="J68" s="264"/>
      <c r="K68" s="6"/>
      <c r="L68" s="7"/>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4"/>
    </row>
    <row r="69" spans="1:256" s="12" customFormat="1" ht="15" customHeight="1">
      <c r="A69" s="252"/>
      <c r="B69" s="477"/>
      <c r="C69" s="478"/>
      <c r="D69" s="478"/>
      <c r="E69" s="478"/>
      <c r="F69" s="478"/>
      <c r="G69" s="478"/>
      <c r="H69" s="479"/>
      <c r="I69" s="479"/>
      <c r="J69" s="264"/>
      <c r="K69" s="6"/>
      <c r="L69" s="7"/>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4"/>
    </row>
    <row r="70" spans="1:256" s="12" customFormat="1" ht="15" customHeight="1" thickBot="1">
      <c r="A70" s="252"/>
      <c r="B70" s="481"/>
      <c r="C70" s="481"/>
      <c r="D70" s="481"/>
      <c r="E70" s="481"/>
      <c r="F70" s="481"/>
      <c r="G70" s="481"/>
      <c r="H70" s="481"/>
      <c r="I70" s="482"/>
      <c r="J70" s="265"/>
      <c r="K70" s="6"/>
      <c r="L70" s="7"/>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4"/>
    </row>
    <row r="71" spans="1:256" s="12" customFormat="1" ht="21" customHeight="1" thickBot="1">
      <c r="B71" s="470" t="s">
        <v>101</v>
      </c>
      <c r="C71" s="460"/>
      <c r="D71" s="259">
        <f>'2 Årsrapport ekonomi'!B9+1</f>
        <v>1</v>
      </c>
      <c r="E71" s="459"/>
      <c r="F71" s="460"/>
      <c r="G71" s="460"/>
      <c r="H71" s="460"/>
      <c r="I71" s="476"/>
      <c r="J71" s="261">
        <f>SUM(J67:J70)</f>
        <v>0</v>
      </c>
      <c r="L71" s="308"/>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4"/>
    </row>
    <row r="72" spans="1:256" s="12" customFormat="1" ht="6" customHeight="1">
      <c r="A72" s="29"/>
      <c r="B72" s="313"/>
      <c r="C72" s="310"/>
      <c r="D72" s="310"/>
      <c r="E72" s="310"/>
      <c r="F72" s="310"/>
      <c r="G72" s="310"/>
      <c r="H72" s="310"/>
      <c r="I72" s="310"/>
      <c r="J72" s="314"/>
      <c r="K72" s="308"/>
      <c r="L72" s="7"/>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4"/>
    </row>
    <row r="73" spans="1:256" s="12" customFormat="1" ht="12.9" customHeight="1">
      <c r="A73" s="29"/>
      <c r="B73" s="446" t="s">
        <v>143</v>
      </c>
      <c r="C73" s="447"/>
      <c r="D73" s="447"/>
      <c r="E73" s="447"/>
      <c r="F73" s="447"/>
      <c r="G73" s="447"/>
      <c r="H73" s="447"/>
      <c r="I73" s="447"/>
      <c r="J73" s="448"/>
      <c r="K73" s="319"/>
      <c r="L73" s="7"/>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c r="IP73" s="13"/>
      <c r="IQ73" s="13"/>
      <c r="IR73" s="13"/>
      <c r="IS73" s="13"/>
      <c r="IT73" s="13"/>
      <c r="IU73" s="13"/>
      <c r="IV73" s="14"/>
    </row>
    <row r="74" spans="1:256" s="12" customFormat="1" ht="72" customHeight="1">
      <c r="A74" s="29"/>
      <c r="B74" s="453"/>
      <c r="C74" s="454"/>
      <c r="D74" s="454"/>
      <c r="E74" s="454"/>
      <c r="F74" s="454"/>
      <c r="G74" s="454"/>
      <c r="H74" s="454"/>
      <c r="I74" s="454"/>
      <c r="J74" s="454"/>
      <c r="K74" s="31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c r="IP74" s="13"/>
      <c r="IQ74" s="13"/>
      <c r="IR74" s="13"/>
      <c r="IS74" s="13"/>
      <c r="IT74" s="13"/>
      <c r="IU74" s="13"/>
      <c r="IV74" s="14"/>
    </row>
    <row r="75" spans="1:256" ht="12.6" thickBot="1">
      <c r="B75" s="255"/>
      <c r="C75" s="255"/>
      <c r="D75" s="255"/>
      <c r="E75" s="255"/>
      <c r="F75" s="255"/>
      <c r="G75" s="255"/>
      <c r="H75" s="255"/>
      <c r="I75" s="255"/>
    </row>
    <row r="76" spans="1:256" s="12" customFormat="1" ht="21" customHeight="1">
      <c r="B76" s="227" t="s">
        <v>97</v>
      </c>
      <c r="C76" s="228"/>
      <c r="D76" s="228"/>
      <c r="E76" s="228"/>
      <c r="F76" s="228"/>
      <c r="G76" s="228"/>
      <c r="H76" s="228"/>
      <c r="I76" s="289" t="s">
        <v>102</v>
      </c>
      <c r="J76" s="295">
        <f>I123</f>
        <v>0</v>
      </c>
      <c r="K76" s="6"/>
      <c r="L76" s="7"/>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4"/>
    </row>
    <row r="77" spans="1:256" s="12" customFormat="1" ht="30" customHeight="1" thickBot="1">
      <c r="B77" s="483" t="s">
        <v>83</v>
      </c>
      <c r="C77" s="484"/>
      <c r="D77" s="484"/>
      <c r="E77" s="484"/>
      <c r="F77" s="484"/>
      <c r="G77" s="484"/>
      <c r="H77" s="485"/>
      <c r="I77" s="486"/>
      <c r="J77" s="237" t="s">
        <v>100</v>
      </c>
      <c r="K77" s="323" t="s">
        <v>142</v>
      </c>
      <c r="L77" s="7"/>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c r="IP77" s="13"/>
      <c r="IQ77" s="13"/>
      <c r="IR77" s="13"/>
      <c r="IS77" s="13"/>
      <c r="IT77" s="13"/>
      <c r="IU77" s="13"/>
      <c r="IV77" s="14"/>
    </row>
    <row r="78" spans="1:256" s="12" customFormat="1" ht="15" customHeight="1">
      <c r="B78" s="487"/>
      <c r="C78" s="488"/>
      <c r="D78" s="488"/>
      <c r="E78" s="488"/>
      <c r="F78" s="488"/>
      <c r="G78" s="488"/>
      <c r="H78" s="473"/>
      <c r="I78" s="489"/>
      <c r="J78" s="263"/>
      <c r="K78" s="6"/>
      <c r="L78" s="7"/>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c r="IH78" s="13"/>
      <c r="II78" s="13"/>
      <c r="IJ78" s="13"/>
      <c r="IK78" s="13"/>
      <c r="IL78" s="13"/>
      <c r="IM78" s="13"/>
      <c r="IN78" s="13"/>
      <c r="IO78" s="13"/>
      <c r="IP78" s="13"/>
      <c r="IQ78" s="13"/>
      <c r="IR78" s="13"/>
      <c r="IS78" s="13"/>
      <c r="IT78" s="13"/>
      <c r="IU78" s="13"/>
      <c r="IV78" s="14"/>
    </row>
    <row r="79" spans="1:256" s="12" customFormat="1" ht="15" customHeight="1">
      <c r="A79" s="252"/>
      <c r="B79" s="477"/>
      <c r="C79" s="478"/>
      <c r="D79" s="478"/>
      <c r="E79" s="478"/>
      <c r="F79" s="478"/>
      <c r="G79" s="478"/>
      <c r="H79" s="479"/>
      <c r="I79" s="479"/>
      <c r="J79" s="264"/>
      <c r="K79" s="6"/>
      <c r="L79" s="7"/>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c r="IH79" s="13"/>
      <c r="II79" s="13"/>
      <c r="IJ79" s="13"/>
      <c r="IK79" s="13"/>
      <c r="IL79" s="13"/>
      <c r="IM79" s="13"/>
      <c r="IN79" s="13"/>
      <c r="IO79" s="13"/>
      <c r="IP79" s="13"/>
      <c r="IQ79" s="13"/>
      <c r="IR79" s="13"/>
      <c r="IS79" s="13"/>
      <c r="IT79" s="13"/>
      <c r="IU79" s="13"/>
      <c r="IV79" s="14"/>
    </row>
    <row r="80" spans="1:256" s="12" customFormat="1" ht="15" customHeight="1" thickBot="1">
      <c r="B80" s="480"/>
      <c r="C80" s="481"/>
      <c r="D80" s="481"/>
      <c r="E80" s="481"/>
      <c r="F80" s="481"/>
      <c r="G80" s="481"/>
      <c r="H80" s="481"/>
      <c r="I80" s="482"/>
      <c r="J80" s="265"/>
      <c r="K80" s="6"/>
      <c r="L80" s="7"/>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c r="IP80" s="13"/>
      <c r="IQ80" s="13"/>
      <c r="IR80" s="13"/>
      <c r="IS80" s="13"/>
      <c r="IT80" s="13"/>
      <c r="IU80" s="13"/>
      <c r="IV80" s="14"/>
    </row>
    <row r="81" spans="1:256" s="12" customFormat="1" ht="21" customHeight="1" thickBot="1">
      <c r="B81" s="525" t="s">
        <v>101</v>
      </c>
      <c r="C81" s="526"/>
      <c r="D81" s="262">
        <f>'2 Årsrapport ekonomi'!B9+1</f>
        <v>1</v>
      </c>
      <c r="E81" s="459"/>
      <c r="F81" s="460"/>
      <c r="G81" s="460"/>
      <c r="H81" s="460"/>
      <c r="I81" s="476"/>
      <c r="J81" s="261">
        <f>SUM(J78:J80)</f>
        <v>0</v>
      </c>
      <c r="L81" s="308"/>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c r="IP81" s="13"/>
      <c r="IQ81" s="13"/>
      <c r="IR81" s="13"/>
      <c r="IS81" s="13"/>
      <c r="IT81" s="13"/>
      <c r="IU81" s="13"/>
      <c r="IV81" s="14"/>
    </row>
    <row r="82" spans="1:256" ht="6" customHeight="1">
      <c r="B82" s="255"/>
      <c r="C82" s="255"/>
      <c r="D82" s="255"/>
      <c r="E82" s="255"/>
      <c r="F82" s="255"/>
      <c r="G82" s="255"/>
      <c r="H82" s="255"/>
      <c r="I82" s="255"/>
    </row>
    <row r="83" spans="1:256" s="12" customFormat="1" ht="12.9" customHeight="1">
      <c r="A83" s="29"/>
      <c r="B83" s="446" t="s">
        <v>143</v>
      </c>
      <c r="C83" s="447"/>
      <c r="D83" s="447"/>
      <c r="E83" s="447"/>
      <c r="F83" s="447"/>
      <c r="G83" s="447"/>
      <c r="H83" s="447"/>
      <c r="I83" s="447"/>
      <c r="J83" s="448"/>
      <c r="K83" s="319"/>
      <c r="L83" s="7"/>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4"/>
    </row>
    <row r="84" spans="1:256" s="12" customFormat="1" ht="72" customHeight="1">
      <c r="A84" s="29"/>
      <c r="B84" s="453"/>
      <c r="C84" s="454"/>
      <c r="D84" s="454"/>
      <c r="E84" s="454"/>
      <c r="F84" s="454"/>
      <c r="G84" s="454"/>
      <c r="H84" s="454"/>
      <c r="I84" s="454"/>
      <c r="J84" s="454"/>
      <c r="K84" s="31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c r="IP84" s="13"/>
      <c r="IQ84" s="13"/>
      <c r="IR84" s="13"/>
      <c r="IS84" s="13"/>
      <c r="IT84" s="13"/>
      <c r="IU84" s="13"/>
      <c r="IV84" s="14"/>
    </row>
    <row r="85" spans="1:256" ht="12.6" thickBot="1">
      <c r="B85" s="255"/>
      <c r="C85" s="255"/>
      <c r="D85" s="255"/>
      <c r="E85" s="255"/>
      <c r="F85" s="255"/>
      <c r="G85" s="255"/>
      <c r="H85" s="255"/>
      <c r="I85" s="255"/>
    </row>
    <row r="86" spans="1:256" s="12" customFormat="1" ht="21" customHeight="1">
      <c r="B86" s="240" t="s">
        <v>98</v>
      </c>
      <c r="C86" s="241"/>
      <c r="D86" s="241"/>
      <c r="E86" s="241"/>
      <c r="F86" s="241"/>
      <c r="G86" s="241"/>
      <c r="H86" s="241"/>
      <c r="I86" s="289" t="s">
        <v>102</v>
      </c>
      <c r="J86" s="295">
        <f>I124</f>
        <v>0</v>
      </c>
      <c r="K86" s="6"/>
      <c r="L86" s="7"/>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c r="IK86" s="13"/>
      <c r="IL86" s="13"/>
      <c r="IM86" s="13"/>
      <c r="IN86" s="13"/>
      <c r="IO86" s="13"/>
      <c r="IP86" s="13"/>
      <c r="IQ86" s="13"/>
      <c r="IR86" s="13"/>
      <c r="IS86" s="13"/>
      <c r="IT86" s="13"/>
      <c r="IU86" s="13"/>
      <c r="IV86" s="14"/>
    </row>
    <row r="87" spans="1:256" s="12" customFormat="1" ht="30" customHeight="1" thickBot="1">
      <c r="B87" s="483" t="s">
        <v>83</v>
      </c>
      <c r="C87" s="484"/>
      <c r="D87" s="484"/>
      <c r="E87" s="484"/>
      <c r="F87" s="484"/>
      <c r="G87" s="484"/>
      <c r="H87" s="485"/>
      <c r="I87" s="486"/>
      <c r="J87" s="237" t="s">
        <v>100</v>
      </c>
      <c r="K87" s="323" t="s">
        <v>142</v>
      </c>
      <c r="L87" s="7"/>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c r="IH87" s="13"/>
      <c r="II87" s="13"/>
      <c r="IJ87" s="13"/>
      <c r="IK87" s="13"/>
      <c r="IL87" s="13"/>
      <c r="IM87" s="13"/>
      <c r="IN87" s="13"/>
      <c r="IO87" s="13"/>
      <c r="IP87" s="13"/>
      <c r="IQ87" s="13"/>
      <c r="IR87" s="13"/>
      <c r="IS87" s="13"/>
      <c r="IT87" s="13"/>
      <c r="IU87" s="13"/>
      <c r="IV87" s="14"/>
    </row>
    <row r="88" spans="1:256" s="12" customFormat="1" ht="15" customHeight="1">
      <c r="B88" s="487"/>
      <c r="C88" s="488"/>
      <c r="D88" s="488"/>
      <c r="E88" s="488"/>
      <c r="F88" s="488"/>
      <c r="G88" s="488"/>
      <c r="H88" s="473"/>
      <c r="I88" s="489"/>
      <c r="J88" s="263"/>
      <c r="K88" s="6"/>
      <c r="L88" s="7"/>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c r="HS88" s="13"/>
      <c r="HT88" s="13"/>
      <c r="HU88" s="13"/>
      <c r="HV88" s="13"/>
      <c r="HW88" s="13"/>
      <c r="HX88" s="13"/>
      <c r="HY88" s="13"/>
      <c r="HZ88" s="13"/>
      <c r="IA88" s="13"/>
      <c r="IB88" s="13"/>
      <c r="IC88" s="13"/>
      <c r="ID88" s="13"/>
      <c r="IE88" s="13"/>
      <c r="IF88" s="13"/>
      <c r="IG88" s="13"/>
      <c r="IH88" s="13"/>
      <c r="II88" s="13"/>
      <c r="IJ88" s="13"/>
      <c r="IK88" s="13"/>
      <c r="IL88" s="13"/>
      <c r="IM88" s="13"/>
      <c r="IN88" s="13"/>
      <c r="IO88" s="13"/>
      <c r="IP88" s="13"/>
      <c r="IQ88" s="13"/>
      <c r="IR88" s="13"/>
      <c r="IS88" s="13"/>
      <c r="IT88" s="13"/>
      <c r="IU88" s="13"/>
      <c r="IV88" s="14"/>
    </row>
    <row r="89" spans="1:256" s="12" customFormat="1" ht="15" customHeight="1">
      <c r="A89" s="252"/>
      <c r="B89" s="477"/>
      <c r="C89" s="478"/>
      <c r="D89" s="478"/>
      <c r="E89" s="478"/>
      <c r="F89" s="478"/>
      <c r="G89" s="478"/>
      <c r="H89" s="479"/>
      <c r="I89" s="479"/>
      <c r="J89" s="264"/>
      <c r="K89" s="6"/>
      <c r="L89" s="7"/>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c r="IP89" s="13"/>
      <c r="IQ89" s="13"/>
      <c r="IR89" s="13"/>
      <c r="IS89" s="13"/>
      <c r="IT89" s="13"/>
      <c r="IU89" s="13"/>
      <c r="IV89" s="14"/>
    </row>
    <row r="90" spans="1:256" s="12" customFormat="1" ht="15" customHeight="1">
      <c r="A90" s="252"/>
      <c r="B90" s="477"/>
      <c r="C90" s="478"/>
      <c r="D90" s="478"/>
      <c r="E90" s="478"/>
      <c r="F90" s="478"/>
      <c r="G90" s="478"/>
      <c r="H90" s="479"/>
      <c r="I90" s="479"/>
      <c r="J90" s="264"/>
      <c r="K90" s="6"/>
      <c r="L90" s="7"/>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c r="IP90" s="13"/>
      <c r="IQ90" s="13"/>
      <c r="IR90" s="13"/>
      <c r="IS90" s="13"/>
      <c r="IT90" s="13"/>
      <c r="IU90" s="13"/>
      <c r="IV90" s="14"/>
    </row>
    <row r="91" spans="1:256" s="12" customFormat="1" ht="15" customHeight="1">
      <c r="A91" s="252"/>
      <c r="B91" s="477"/>
      <c r="C91" s="478"/>
      <c r="D91" s="478"/>
      <c r="E91" s="478"/>
      <c r="F91" s="478"/>
      <c r="G91" s="478"/>
      <c r="H91" s="479"/>
      <c r="I91" s="479"/>
      <c r="J91" s="264"/>
      <c r="K91" s="6"/>
      <c r="L91" s="7"/>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c r="HT91" s="13"/>
      <c r="HU91" s="13"/>
      <c r="HV91" s="13"/>
      <c r="HW91" s="13"/>
      <c r="HX91" s="13"/>
      <c r="HY91" s="13"/>
      <c r="HZ91" s="13"/>
      <c r="IA91" s="13"/>
      <c r="IB91" s="13"/>
      <c r="IC91" s="13"/>
      <c r="ID91" s="13"/>
      <c r="IE91" s="13"/>
      <c r="IF91" s="13"/>
      <c r="IG91" s="13"/>
      <c r="IH91" s="13"/>
      <c r="II91" s="13"/>
      <c r="IJ91" s="13"/>
      <c r="IK91" s="13"/>
      <c r="IL91" s="13"/>
      <c r="IM91" s="13"/>
      <c r="IN91" s="13"/>
      <c r="IO91" s="13"/>
      <c r="IP91" s="13"/>
      <c r="IQ91" s="13"/>
      <c r="IR91" s="13"/>
      <c r="IS91" s="13"/>
      <c r="IT91" s="13"/>
      <c r="IU91" s="13"/>
      <c r="IV91" s="14"/>
    </row>
    <row r="92" spans="1:256" s="12" customFormat="1" ht="15" customHeight="1" thickBot="1">
      <c r="B92" s="466"/>
      <c r="C92" s="467"/>
      <c r="D92" s="467"/>
      <c r="E92" s="467"/>
      <c r="F92" s="467"/>
      <c r="G92" s="467"/>
      <c r="H92" s="468"/>
      <c r="I92" s="469"/>
      <c r="J92" s="265"/>
      <c r="K92" s="6"/>
      <c r="L92" s="7"/>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c r="HT92" s="13"/>
      <c r="HU92" s="13"/>
      <c r="HV92" s="13"/>
      <c r="HW92" s="13"/>
      <c r="HX92" s="13"/>
      <c r="HY92" s="13"/>
      <c r="HZ92" s="13"/>
      <c r="IA92" s="13"/>
      <c r="IB92" s="13"/>
      <c r="IC92" s="13"/>
      <c r="ID92" s="13"/>
      <c r="IE92" s="13"/>
      <c r="IF92" s="13"/>
      <c r="IG92" s="13"/>
      <c r="IH92" s="13"/>
      <c r="II92" s="13"/>
      <c r="IJ92" s="13"/>
      <c r="IK92" s="13"/>
      <c r="IL92" s="13"/>
      <c r="IM92" s="13"/>
      <c r="IN92" s="13"/>
      <c r="IO92" s="13"/>
      <c r="IP92" s="13"/>
      <c r="IQ92" s="13"/>
      <c r="IR92" s="13"/>
      <c r="IS92" s="13"/>
      <c r="IT92" s="13"/>
      <c r="IU92" s="13"/>
      <c r="IV92" s="14"/>
    </row>
    <row r="93" spans="1:256" s="12" customFormat="1" ht="21" customHeight="1" thickBot="1">
      <c r="B93" s="470" t="s">
        <v>101</v>
      </c>
      <c r="C93" s="460"/>
      <c r="D93" s="259">
        <f>'2 Årsrapport ekonomi'!B9+1</f>
        <v>1</v>
      </c>
      <c r="E93" s="459"/>
      <c r="F93" s="460"/>
      <c r="G93" s="460"/>
      <c r="H93" s="460"/>
      <c r="I93" s="476"/>
      <c r="J93" s="261">
        <f>SUM(J88:J92)</f>
        <v>0</v>
      </c>
      <c r="L93" s="308"/>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c r="HT93" s="13"/>
      <c r="HU93" s="13"/>
      <c r="HV93" s="13"/>
      <c r="HW93" s="13"/>
      <c r="HX93" s="13"/>
      <c r="HY93" s="13"/>
      <c r="HZ93" s="13"/>
      <c r="IA93" s="13"/>
      <c r="IB93" s="13"/>
      <c r="IC93" s="13"/>
      <c r="ID93" s="13"/>
      <c r="IE93" s="13"/>
      <c r="IF93" s="13"/>
      <c r="IG93" s="13"/>
      <c r="IH93" s="13"/>
      <c r="II93" s="13"/>
      <c r="IJ93" s="13"/>
      <c r="IK93" s="13"/>
      <c r="IL93" s="13"/>
      <c r="IM93" s="13"/>
      <c r="IN93" s="13"/>
      <c r="IO93" s="13"/>
      <c r="IP93" s="13"/>
      <c r="IQ93" s="13"/>
      <c r="IR93" s="13"/>
      <c r="IS93" s="13"/>
      <c r="IT93" s="13"/>
      <c r="IU93" s="13"/>
      <c r="IV93" s="14"/>
    </row>
    <row r="94" spans="1:256" s="12" customFormat="1" ht="6" customHeight="1">
      <c r="A94" s="29"/>
      <c r="B94" s="313"/>
      <c r="C94" s="310"/>
      <c r="D94" s="310"/>
      <c r="E94" s="310"/>
      <c r="F94" s="310"/>
      <c r="G94" s="310"/>
      <c r="H94" s="310"/>
      <c r="I94" s="310"/>
      <c r="J94" s="314"/>
      <c r="K94" s="308"/>
      <c r="L94" s="7"/>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c r="HT94" s="13"/>
      <c r="HU94" s="13"/>
      <c r="HV94" s="13"/>
      <c r="HW94" s="13"/>
      <c r="HX94" s="13"/>
      <c r="HY94" s="13"/>
      <c r="HZ94" s="13"/>
      <c r="IA94" s="13"/>
      <c r="IB94" s="13"/>
      <c r="IC94" s="13"/>
      <c r="ID94" s="13"/>
      <c r="IE94" s="13"/>
      <c r="IF94" s="13"/>
      <c r="IG94" s="13"/>
      <c r="IH94" s="13"/>
      <c r="II94" s="13"/>
      <c r="IJ94" s="13"/>
      <c r="IK94" s="13"/>
      <c r="IL94" s="13"/>
      <c r="IM94" s="13"/>
      <c r="IN94" s="13"/>
      <c r="IO94" s="13"/>
      <c r="IP94" s="13"/>
      <c r="IQ94" s="13"/>
      <c r="IR94" s="13"/>
      <c r="IS94" s="13"/>
      <c r="IT94" s="13"/>
      <c r="IU94" s="13"/>
      <c r="IV94" s="14"/>
    </row>
    <row r="95" spans="1:256" s="12" customFormat="1" ht="12.9" customHeight="1">
      <c r="A95" s="29"/>
      <c r="B95" s="446" t="s">
        <v>143</v>
      </c>
      <c r="C95" s="447"/>
      <c r="D95" s="447"/>
      <c r="E95" s="447"/>
      <c r="F95" s="447"/>
      <c r="G95" s="447"/>
      <c r="H95" s="447"/>
      <c r="I95" s="447"/>
      <c r="J95" s="448"/>
      <c r="K95" s="319"/>
      <c r="L95" s="7"/>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c r="HT95" s="13"/>
      <c r="HU95" s="13"/>
      <c r="HV95" s="13"/>
      <c r="HW95" s="13"/>
      <c r="HX95" s="13"/>
      <c r="HY95" s="13"/>
      <c r="HZ95" s="13"/>
      <c r="IA95" s="13"/>
      <c r="IB95" s="13"/>
      <c r="IC95" s="13"/>
      <c r="ID95" s="13"/>
      <c r="IE95" s="13"/>
      <c r="IF95" s="13"/>
      <c r="IG95" s="13"/>
      <c r="IH95" s="13"/>
      <c r="II95" s="13"/>
      <c r="IJ95" s="13"/>
      <c r="IK95" s="13"/>
      <c r="IL95" s="13"/>
      <c r="IM95" s="13"/>
      <c r="IN95" s="13"/>
      <c r="IO95" s="13"/>
      <c r="IP95" s="13"/>
      <c r="IQ95" s="13"/>
      <c r="IR95" s="13"/>
      <c r="IS95" s="13"/>
      <c r="IT95" s="13"/>
      <c r="IU95" s="13"/>
      <c r="IV95" s="14"/>
    </row>
    <row r="96" spans="1:256" s="12" customFormat="1" ht="72" customHeight="1">
      <c r="A96" s="29"/>
      <c r="B96" s="453"/>
      <c r="C96" s="454"/>
      <c r="D96" s="454"/>
      <c r="E96" s="454"/>
      <c r="F96" s="454"/>
      <c r="G96" s="454"/>
      <c r="H96" s="454"/>
      <c r="I96" s="454"/>
      <c r="J96" s="461"/>
      <c r="K96" s="319"/>
      <c r="L96" s="7"/>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c r="HT96" s="13"/>
      <c r="HU96" s="13"/>
      <c r="HV96" s="13"/>
      <c r="HW96" s="13"/>
      <c r="HX96" s="13"/>
      <c r="HY96" s="13"/>
      <c r="HZ96" s="13"/>
      <c r="IA96" s="13"/>
      <c r="IB96" s="13"/>
      <c r="IC96" s="13"/>
      <c r="ID96" s="13"/>
      <c r="IE96" s="13"/>
      <c r="IF96" s="13"/>
      <c r="IG96" s="13"/>
      <c r="IH96" s="13"/>
      <c r="II96" s="13"/>
      <c r="IJ96" s="13"/>
      <c r="IK96" s="13"/>
      <c r="IL96" s="13"/>
      <c r="IM96" s="13"/>
      <c r="IN96" s="13"/>
      <c r="IO96" s="13"/>
      <c r="IP96" s="13"/>
      <c r="IQ96" s="13"/>
      <c r="IR96" s="13"/>
      <c r="IS96" s="13"/>
      <c r="IT96" s="13"/>
      <c r="IU96" s="13"/>
      <c r="IV96" s="14"/>
    </row>
    <row r="97" spans="1:256" ht="12.6" thickBot="1">
      <c r="B97" s="255"/>
      <c r="C97" s="255"/>
      <c r="D97" s="255"/>
      <c r="E97" s="255"/>
      <c r="F97" s="255"/>
      <c r="G97" s="255"/>
      <c r="H97" s="255"/>
      <c r="I97" s="255"/>
    </row>
    <row r="98" spans="1:256" s="12" customFormat="1" ht="21" customHeight="1">
      <c r="B98" s="227" t="s">
        <v>99</v>
      </c>
      <c r="C98" s="228"/>
      <c r="D98" s="228"/>
      <c r="E98" s="228"/>
      <c r="F98" s="228"/>
      <c r="G98" s="228"/>
      <c r="H98" s="228"/>
      <c r="I98" s="289" t="s">
        <v>102</v>
      </c>
      <c r="J98" s="295">
        <f>I125</f>
        <v>0</v>
      </c>
      <c r="K98" s="6"/>
      <c r="L98" s="7"/>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c r="HT98" s="13"/>
      <c r="HU98" s="13"/>
      <c r="HV98" s="13"/>
      <c r="HW98" s="13"/>
      <c r="HX98" s="13"/>
      <c r="HY98" s="13"/>
      <c r="HZ98" s="13"/>
      <c r="IA98" s="13"/>
      <c r="IB98" s="13"/>
      <c r="IC98" s="13"/>
      <c r="ID98" s="13"/>
      <c r="IE98" s="13"/>
      <c r="IF98" s="13"/>
      <c r="IG98" s="13"/>
      <c r="IH98" s="13"/>
      <c r="II98" s="13"/>
      <c r="IJ98" s="13"/>
      <c r="IK98" s="13"/>
      <c r="IL98" s="13"/>
      <c r="IM98" s="13"/>
      <c r="IN98" s="13"/>
      <c r="IO98" s="13"/>
      <c r="IP98" s="13"/>
      <c r="IQ98" s="13"/>
      <c r="IR98" s="13"/>
      <c r="IS98" s="13"/>
      <c r="IT98" s="13"/>
      <c r="IU98" s="13"/>
      <c r="IV98" s="14"/>
    </row>
    <row r="99" spans="1:256" s="12" customFormat="1" ht="30" customHeight="1" thickBot="1">
      <c r="B99" s="462" t="s">
        <v>83</v>
      </c>
      <c r="C99" s="463"/>
      <c r="D99" s="463"/>
      <c r="E99" s="463"/>
      <c r="F99" s="463"/>
      <c r="G99" s="463"/>
      <c r="H99" s="464"/>
      <c r="I99" s="465"/>
      <c r="J99" s="237" t="s">
        <v>100</v>
      </c>
      <c r="K99" s="323" t="s">
        <v>142</v>
      </c>
      <c r="L99" s="7"/>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4"/>
    </row>
    <row r="100" spans="1:256" s="12" customFormat="1" ht="15" customHeight="1" thickBot="1">
      <c r="B100" s="474"/>
      <c r="C100" s="475"/>
      <c r="D100" s="475"/>
      <c r="E100" s="475"/>
      <c r="F100" s="475"/>
      <c r="G100" s="475"/>
      <c r="H100" s="460"/>
      <c r="I100" s="460"/>
      <c r="J100" s="266"/>
      <c r="K100" s="6"/>
      <c r="L100" s="7"/>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c r="IP100" s="13"/>
      <c r="IQ100" s="13"/>
      <c r="IR100" s="13"/>
      <c r="IS100" s="13"/>
      <c r="IT100" s="13"/>
      <c r="IU100" s="13"/>
      <c r="IV100" s="14"/>
    </row>
    <row r="101" spans="1:256" s="12" customFormat="1" ht="21" customHeight="1" thickBot="1">
      <c r="B101" s="470" t="s">
        <v>101</v>
      </c>
      <c r="C101" s="460"/>
      <c r="D101" s="259">
        <f>'2 Årsrapport ekonomi'!B9+1</f>
        <v>1</v>
      </c>
      <c r="E101" s="459"/>
      <c r="F101" s="460"/>
      <c r="G101" s="460"/>
      <c r="H101" s="460"/>
      <c r="I101" s="460"/>
      <c r="J101" s="260">
        <f>SUM(J100:J100)</f>
        <v>0</v>
      </c>
      <c r="L101" s="308"/>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c r="HT101" s="13"/>
      <c r="HU101" s="13"/>
      <c r="HV101" s="13"/>
      <c r="HW101" s="13"/>
      <c r="HX101" s="13"/>
      <c r="HY101" s="13"/>
      <c r="HZ101" s="13"/>
      <c r="IA101" s="13"/>
      <c r="IB101" s="13"/>
      <c r="IC101" s="13"/>
      <c r="ID101" s="13"/>
      <c r="IE101" s="13"/>
      <c r="IF101" s="13"/>
      <c r="IG101" s="13"/>
      <c r="IH101" s="13"/>
      <c r="II101" s="13"/>
      <c r="IJ101" s="13"/>
      <c r="IK101" s="13"/>
      <c r="IL101" s="13"/>
      <c r="IM101" s="13"/>
      <c r="IN101" s="13"/>
      <c r="IO101" s="13"/>
      <c r="IP101" s="13"/>
      <c r="IQ101" s="13"/>
      <c r="IR101" s="13"/>
      <c r="IS101" s="13"/>
      <c r="IT101" s="13"/>
      <c r="IU101" s="13"/>
      <c r="IV101" s="14"/>
    </row>
    <row r="102" spans="1:256" ht="6" customHeight="1">
      <c r="B102" s="255"/>
      <c r="C102" s="255"/>
      <c r="D102" s="255"/>
      <c r="E102" s="255"/>
      <c r="F102" s="255"/>
      <c r="G102" s="255"/>
      <c r="H102" s="255"/>
      <c r="I102" s="255"/>
    </row>
    <row r="103" spans="1:256" s="12" customFormat="1" ht="12.9" customHeight="1">
      <c r="A103" s="29"/>
      <c r="B103" s="446" t="s">
        <v>143</v>
      </c>
      <c r="C103" s="447"/>
      <c r="D103" s="447"/>
      <c r="E103" s="447"/>
      <c r="F103" s="447"/>
      <c r="G103" s="447"/>
      <c r="H103" s="447"/>
      <c r="I103" s="447"/>
      <c r="J103" s="448"/>
      <c r="K103" s="319"/>
      <c r="L103" s="7"/>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c r="HS103" s="13"/>
      <c r="HT103" s="13"/>
      <c r="HU103" s="13"/>
      <c r="HV103" s="13"/>
      <c r="HW103" s="13"/>
      <c r="HX103" s="13"/>
      <c r="HY103" s="13"/>
      <c r="HZ103" s="13"/>
      <c r="IA103" s="13"/>
      <c r="IB103" s="13"/>
      <c r="IC103" s="13"/>
      <c r="ID103" s="13"/>
      <c r="IE103" s="13"/>
      <c r="IF103" s="13"/>
      <c r="IG103" s="13"/>
      <c r="IH103" s="13"/>
      <c r="II103" s="13"/>
      <c r="IJ103" s="13"/>
      <c r="IK103" s="13"/>
      <c r="IL103" s="13"/>
      <c r="IM103" s="13"/>
      <c r="IN103" s="13"/>
      <c r="IO103" s="13"/>
      <c r="IP103" s="13"/>
      <c r="IQ103" s="13"/>
      <c r="IR103" s="13"/>
      <c r="IS103" s="13"/>
      <c r="IT103" s="13"/>
      <c r="IU103" s="13"/>
      <c r="IV103" s="14"/>
    </row>
    <row r="104" spans="1:256" s="12" customFormat="1" ht="72" customHeight="1">
      <c r="A104" s="29"/>
      <c r="B104" s="453"/>
      <c r="C104" s="454"/>
      <c r="D104" s="454"/>
      <c r="E104" s="454"/>
      <c r="F104" s="454"/>
      <c r="G104" s="454"/>
      <c r="H104" s="454"/>
      <c r="I104" s="454"/>
      <c r="J104" s="454"/>
      <c r="K104" s="31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c r="HS104" s="13"/>
      <c r="HT104" s="13"/>
      <c r="HU104" s="13"/>
      <c r="HV104" s="13"/>
      <c r="HW104" s="13"/>
      <c r="HX104" s="13"/>
      <c r="HY104" s="13"/>
      <c r="HZ104" s="13"/>
      <c r="IA104" s="13"/>
      <c r="IB104" s="13"/>
      <c r="IC104" s="13"/>
      <c r="ID104" s="13"/>
      <c r="IE104" s="13"/>
      <c r="IF104" s="13"/>
      <c r="IG104" s="13"/>
      <c r="IH104" s="13"/>
      <c r="II104" s="13"/>
      <c r="IJ104" s="13"/>
      <c r="IK104" s="13"/>
      <c r="IL104" s="13"/>
      <c r="IM104" s="13"/>
      <c r="IN104" s="13"/>
      <c r="IO104" s="13"/>
      <c r="IP104" s="13"/>
      <c r="IQ104" s="13"/>
      <c r="IR104" s="13"/>
      <c r="IS104" s="13"/>
      <c r="IT104" s="13"/>
      <c r="IU104" s="13"/>
      <c r="IV104" s="14"/>
    </row>
    <row r="105" spans="1:256" ht="12.6" thickBot="1">
      <c r="B105" s="255"/>
      <c r="C105" s="255"/>
      <c r="D105" s="255"/>
      <c r="E105" s="255"/>
      <c r="F105" s="255"/>
      <c r="G105" s="255"/>
      <c r="H105" s="255"/>
      <c r="I105" s="255"/>
    </row>
    <row r="106" spans="1:256" s="12" customFormat="1" ht="21" customHeight="1">
      <c r="B106" s="471" t="s">
        <v>104</v>
      </c>
      <c r="C106" s="472"/>
      <c r="D106" s="472"/>
      <c r="E106" s="473"/>
      <c r="F106" s="473"/>
      <c r="G106" s="473"/>
      <c r="H106" s="473"/>
      <c r="I106" s="289" t="s">
        <v>102</v>
      </c>
      <c r="J106" s="295">
        <f>I126</f>
        <v>0</v>
      </c>
      <c r="K106" s="6"/>
      <c r="L106" s="7"/>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c r="HS106" s="13"/>
      <c r="HT106" s="13"/>
      <c r="HU106" s="13"/>
      <c r="HV106" s="13"/>
      <c r="HW106" s="13"/>
      <c r="HX106" s="13"/>
      <c r="HY106" s="13"/>
      <c r="HZ106" s="13"/>
      <c r="IA106" s="13"/>
      <c r="IB106" s="13"/>
      <c r="IC106" s="13"/>
      <c r="ID106" s="13"/>
      <c r="IE106" s="13"/>
      <c r="IF106" s="13"/>
      <c r="IG106" s="13"/>
      <c r="IH106" s="13"/>
      <c r="II106" s="13"/>
      <c r="IJ106" s="13"/>
      <c r="IK106" s="13"/>
      <c r="IL106" s="13"/>
      <c r="IM106" s="13"/>
      <c r="IN106" s="13"/>
      <c r="IO106" s="13"/>
      <c r="IP106" s="13"/>
      <c r="IQ106" s="13"/>
      <c r="IR106" s="13"/>
      <c r="IS106" s="13"/>
      <c r="IT106" s="13"/>
      <c r="IU106" s="13"/>
      <c r="IV106" s="14"/>
    </row>
    <row r="107" spans="1:256" s="12" customFormat="1" ht="30" customHeight="1" thickBot="1">
      <c r="B107" s="462" t="s">
        <v>83</v>
      </c>
      <c r="C107" s="463"/>
      <c r="D107" s="463"/>
      <c r="E107" s="463"/>
      <c r="F107" s="463"/>
      <c r="G107" s="463"/>
      <c r="H107" s="464"/>
      <c r="I107" s="465"/>
      <c r="J107" s="237" t="s">
        <v>100</v>
      </c>
      <c r="K107" s="323" t="s">
        <v>142</v>
      </c>
      <c r="L107" s="7"/>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c r="HS107" s="13"/>
      <c r="HT107" s="13"/>
      <c r="HU107" s="13"/>
      <c r="HV107" s="13"/>
      <c r="HW107" s="13"/>
      <c r="HX107" s="13"/>
      <c r="HY107" s="13"/>
      <c r="HZ107" s="13"/>
      <c r="IA107" s="13"/>
      <c r="IB107" s="13"/>
      <c r="IC107" s="13"/>
      <c r="ID107" s="13"/>
      <c r="IE107" s="13"/>
      <c r="IF107" s="13"/>
      <c r="IG107" s="13"/>
      <c r="IH107" s="13"/>
      <c r="II107" s="13"/>
      <c r="IJ107" s="13"/>
      <c r="IK107" s="13"/>
      <c r="IL107" s="13"/>
      <c r="IM107" s="13"/>
      <c r="IN107" s="13"/>
      <c r="IO107" s="13"/>
      <c r="IP107" s="13"/>
      <c r="IQ107" s="13"/>
      <c r="IR107" s="13"/>
      <c r="IS107" s="13"/>
      <c r="IT107" s="13"/>
      <c r="IU107" s="13"/>
      <c r="IV107" s="14"/>
    </row>
    <row r="108" spans="1:256" s="12" customFormat="1" ht="15" customHeight="1">
      <c r="B108" s="455"/>
      <c r="C108" s="456"/>
      <c r="D108" s="456"/>
      <c r="E108" s="456"/>
      <c r="F108" s="456"/>
      <c r="G108" s="456"/>
      <c r="H108" s="457"/>
      <c r="I108" s="458"/>
      <c r="J108" s="263"/>
      <c r="K108" s="6"/>
      <c r="L108" s="7"/>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c r="IR108" s="13"/>
      <c r="IS108" s="13"/>
      <c r="IT108" s="13"/>
      <c r="IU108" s="13"/>
      <c r="IV108" s="14"/>
    </row>
    <row r="109" spans="1:256" s="12" customFormat="1" ht="15" customHeight="1" thickBot="1">
      <c r="B109" s="466"/>
      <c r="C109" s="467"/>
      <c r="D109" s="467"/>
      <c r="E109" s="467"/>
      <c r="F109" s="467"/>
      <c r="G109" s="467"/>
      <c r="H109" s="468"/>
      <c r="I109" s="469"/>
      <c r="J109" s="265"/>
      <c r="K109" s="6"/>
      <c r="L109" s="7"/>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c r="IP109" s="13"/>
      <c r="IQ109" s="13"/>
      <c r="IR109" s="13"/>
      <c r="IS109" s="13"/>
      <c r="IT109" s="13"/>
      <c r="IU109" s="13"/>
      <c r="IV109" s="14"/>
    </row>
    <row r="110" spans="1:256" s="12" customFormat="1" ht="21" customHeight="1" thickBot="1">
      <c r="B110" s="470" t="s">
        <v>101</v>
      </c>
      <c r="C110" s="460"/>
      <c r="D110" s="259">
        <f>'2 Årsrapport ekonomi'!B9+1</f>
        <v>1</v>
      </c>
      <c r="E110" s="459"/>
      <c r="F110" s="460"/>
      <c r="G110" s="460"/>
      <c r="H110" s="460"/>
      <c r="I110" s="460"/>
      <c r="J110" s="260">
        <f>SUM(J108:J109)</f>
        <v>0</v>
      </c>
      <c r="L110" s="308"/>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c r="HS110" s="13"/>
      <c r="HT110" s="13"/>
      <c r="HU110" s="13"/>
      <c r="HV110" s="13"/>
      <c r="HW110" s="13"/>
      <c r="HX110" s="13"/>
      <c r="HY110" s="13"/>
      <c r="HZ110" s="13"/>
      <c r="IA110" s="13"/>
      <c r="IB110" s="13"/>
      <c r="IC110" s="13"/>
      <c r="ID110" s="13"/>
      <c r="IE110" s="13"/>
      <c r="IF110" s="13"/>
      <c r="IG110" s="13"/>
      <c r="IH110" s="13"/>
      <c r="II110" s="13"/>
      <c r="IJ110" s="13"/>
      <c r="IK110" s="13"/>
      <c r="IL110" s="13"/>
      <c r="IM110" s="13"/>
      <c r="IN110" s="13"/>
      <c r="IO110" s="13"/>
      <c r="IP110" s="13"/>
      <c r="IQ110" s="13"/>
      <c r="IR110" s="13"/>
      <c r="IS110" s="13"/>
      <c r="IT110" s="13"/>
      <c r="IU110" s="13"/>
      <c r="IV110" s="14"/>
    </row>
    <row r="111" spans="1:256" s="12" customFormat="1" ht="6" customHeight="1">
      <c r="B111" s="6"/>
      <c r="C111" s="6"/>
      <c r="D111" s="6"/>
      <c r="E111" s="6"/>
      <c r="F111" s="6"/>
      <c r="G111" s="6"/>
      <c r="H111" s="6"/>
      <c r="I111" s="6"/>
      <c r="J111" s="6"/>
      <c r="K111" s="6"/>
      <c r="L111" s="7"/>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c r="HS111" s="13"/>
      <c r="HT111" s="13"/>
      <c r="HU111" s="13"/>
      <c r="HV111" s="13"/>
      <c r="HW111" s="13"/>
      <c r="HX111" s="13"/>
      <c r="HY111" s="13"/>
      <c r="HZ111" s="13"/>
      <c r="IA111" s="13"/>
      <c r="IB111" s="13"/>
      <c r="IC111" s="13"/>
      <c r="ID111" s="13"/>
      <c r="IE111" s="13"/>
      <c r="IF111" s="13"/>
      <c r="IG111" s="13"/>
      <c r="IH111" s="13"/>
      <c r="II111" s="13"/>
      <c r="IJ111" s="13"/>
      <c r="IK111" s="13"/>
      <c r="IL111" s="13"/>
      <c r="IM111" s="13"/>
      <c r="IN111" s="13"/>
      <c r="IO111" s="13"/>
      <c r="IP111" s="13"/>
      <c r="IQ111" s="13"/>
      <c r="IR111" s="13"/>
      <c r="IS111" s="13"/>
      <c r="IT111" s="13"/>
      <c r="IU111" s="13"/>
      <c r="IV111" s="14"/>
    </row>
    <row r="112" spans="1:256" s="12" customFormat="1" ht="12.9" customHeight="1">
      <c r="A112" s="29"/>
      <c r="B112" s="446" t="s">
        <v>143</v>
      </c>
      <c r="C112" s="447"/>
      <c r="D112" s="447"/>
      <c r="E112" s="447"/>
      <c r="F112" s="447"/>
      <c r="G112" s="447"/>
      <c r="H112" s="447"/>
      <c r="I112" s="447"/>
      <c r="J112" s="448"/>
      <c r="K112" s="319"/>
      <c r="L112" s="7"/>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c r="GK112" s="13"/>
      <c r="GL112" s="13"/>
      <c r="GM112" s="13"/>
      <c r="GN112" s="13"/>
      <c r="GO112" s="13"/>
      <c r="GP112" s="13"/>
      <c r="GQ112" s="13"/>
      <c r="GR112" s="13"/>
      <c r="GS112" s="13"/>
      <c r="GT112" s="13"/>
      <c r="GU112" s="13"/>
      <c r="GV112" s="13"/>
      <c r="GW112" s="13"/>
      <c r="GX112" s="13"/>
      <c r="GY112" s="13"/>
      <c r="GZ112" s="13"/>
      <c r="HA112" s="13"/>
      <c r="HB112" s="13"/>
      <c r="HC112" s="13"/>
      <c r="HD112" s="13"/>
      <c r="HE112" s="13"/>
      <c r="HF112" s="13"/>
      <c r="HG112" s="13"/>
      <c r="HH112" s="13"/>
      <c r="HI112" s="13"/>
      <c r="HJ112" s="13"/>
      <c r="HK112" s="13"/>
      <c r="HL112" s="13"/>
      <c r="HM112" s="13"/>
      <c r="HN112" s="13"/>
      <c r="HO112" s="13"/>
      <c r="HP112" s="13"/>
      <c r="HQ112" s="13"/>
      <c r="HR112" s="13"/>
      <c r="HS112" s="13"/>
      <c r="HT112" s="13"/>
      <c r="HU112" s="13"/>
      <c r="HV112" s="13"/>
      <c r="HW112" s="13"/>
      <c r="HX112" s="13"/>
      <c r="HY112" s="13"/>
      <c r="HZ112" s="13"/>
      <c r="IA112" s="13"/>
      <c r="IB112" s="13"/>
      <c r="IC112" s="13"/>
      <c r="ID112" s="13"/>
      <c r="IE112" s="13"/>
      <c r="IF112" s="13"/>
      <c r="IG112" s="13"/>
      <c r="IH112" s="13"/>
      <c r="II112" s="13"/>
      <c r="IJ112" s="13"/>
      <c r="IK112" s="13"/>
      <c r="IL112" s="13"/>
      <c r="IM112" s="13"/>
      <c r="IN112" s="13"/>
      <c r="IO112" s="13"/>
      <c r="IP112" s="13"/>
      <c r="IQ112" s="13"/>
      <c r="IR112" s="13"/>
      <c r="IS112" s="13"/>
      <c r="IT112" s="13"/>
      <c r="IU112" s="13"/>
      <c r="IV112" s="14"/>
    </row>
    <row r="113" spans="1:256" s="12" customFormat="1" ht="72" customHeight="1">
      <c r="A113" s="29"/>
      <c r="B113" s="453"/>
      <c r="C113" s="454"/>
      <c r="D113" s="454"/>
      <c r="E113" s="454"/>
      <c r="F113" s="454"/>
      <c r="G113" s="454"/>
      <c r="H113" s="454"/>
      <c r="I113" s="454"/>
      <c r="J113" s="461"/>
      <c r="K113" s="319"/>
      <c r="L113" s="7"/>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c r="IP113" s="13"/>
      <c r="IQ113" s="13"/>
      <c r="IR113" s="13"/>
      <c r="IS113" s="13"/>
      <c r="IT113" s="13"/>
      <c r="IU113" s="13"/>
      <c r="IV113" s="14"/>
    </row>
    <row r="114" spans="1:256" s="12" customFormat="1" ht="27" customHeight="1">
      <c r="B114" s="6"/>
      <c r="C114" s="6"/>
      <c r="D114" s="6"/>
      <c r="E114" s="6"/>
      <c r="F114" s="6"/>
      <c r="G114" s="6"/>
      <c r="H114" s="6"/>
      <c r="I114" s="6"/>
      <c r="J114" s="6"/>
      <c r="K114" s="6"/>
      <c r="L114" s="7"/>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c r="GK114" s="13"/>
      <c r="GL114" s="13"/>
      <c r="GM114" s="13"/>
      <c r="GN114" s="13"/>
      <c r="GO114" s="13"/>
      <c r="GP114" s="13"/>
      <c r="GQ114" s="13"/>
      <c r="GR114" s="13"/>
      <c r="GS114" s="13"/>
      <c r="GT114" s="13"/>
      <c r="GU114" s="13"/>
      <c r="GV114" s="13"/>
      <c r="GW114" s="13"/>
      <c r="GX114" s="13"/>
      <c r="GY114" s="13"/>
      <c r="GZ114" s="13"/>
      <c r="HA114" s="13"/>
      <c r="HB114" s="13"/>
      <c r="HC114" s="13"/>
      <c r="HD114" s="13"/>
      <c r="HE114" s="13"/>
      <c r="HF114" s="13"/>
      <c r="HG114" s="13"/>
      <c r="HH114" s="13"/>
      <c r="HI114" s="13"/>
      <c r="HJ114" s="13"/>
      <c r="HK114" s="13"/>
      <c r="HL114" s="13"/>
      <c r="HM114" s="13"/>
      <c r="HN114" s="13"/>
      <c r="HO114" s="13"/>
      <c r="HP114" s="13"/>
      <c r="HQ114" s="13"/>
      <c r="HR114" s="13"/>
      <c r="HS114" s="13"/>
      <c r="HT114" s="13"/>
      <c r="HU114" s="13"/>
      <c r="HV114" s="13"/>
      <c r="HW114" s="13"/>
      <c r="HX114" s="13"/>
      <c r="HY114" s="13"/>
      <c r="HZ114" s="13"/>
      <c r="IA114" s="13"/>
      <c r="IB114" s="13"/>
      <c r="IC114" s="13"/>
      <c r="ID114" s="13"/>
      <c r="IE114" s="13"/>
      <c r="IF114" s="13"/>
      <c r="IG114" s="13"/>
      <c r="IH114" s="13"/>
      <c r="II114" s="13"/>
      <c r="IJ114" s="13"/>
      <c r="IK114" s="13"/>
      <c r="IL114" s="13"/>
      <c r="IM114" s="13"/>
      <c r="IN114" s="13"/>
      <c r="IO114" s="13"/>
      <c r="IP114" s="13"/>
      <c r="IQ114" s="13"/>
      <c r="IR114" s="13"/>
      <c r="IS114" s="13"/>
      <c r="IT114" s="13"/>
      <c r="IU114" s="13"/>
      <c r="IV114" s="14"/>
    </row>
    <row r="115" spans="1:256" s="19" customFormat="1" ht="18" customHeight="1" thickBot="1">
      <c r="A115" s="33"/>
      <c r="B115" s="410" t="s">
        <v>152</v>
      </c>
      <c r="C115" s="411"/>
      <c r="D115" s="411"/>
      <c r="E115" s="411"/>
      <c r="F115" s="411"/>
      <c r="G115" s="411"/>
      <c r="H115" s="411"/>
      <c r="I115" s="524"/>
      <c r="J115" s="216"/>
      <c r="K115" s="9"/>
      <c r="L115" s="125"/>
      <c r="M115" s="125"/>
      <c r="N115" s="125"/>
      <c r="O115" s="125"/>
      <c r="P115" s="125"/>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row>
    <row r="116" spans="1:256" s="34" customFormat="1" ht="118.5" customHeight="1">
      <c r="A116" s="33"/>
      <c r="B116" s="536"/>
      <c r="C116" s="537"/>
      <c r="D116" s="537"/>
      <c r="E116" s="537"/>
      <c r="F116" s="537"/>
      <c r="G116" s="538"/>
      <c r="H116" s="325" t="s">
        <v>151</v>
      </c>
      <c r="I116" s="331" t="s">
        <v>153</v>
      </c>
      <c r="J116" s="202" t="s">
        <v>136</v>
      </c>
      <c r="K116" s="9"/>
      <c r="L116" s="47"/>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c r="IH116" s="13"/>
      <c r="II116" s="13"/>
      <c r="IJ116" s="13"/>
      <c r="IK116" s="13"/>
      <c r="IL116" s="13"/>
      <c r="IM116" s="13"/>
      <c r="IN116" s="13"/>
      <c r="IO116" s="13"/>
      <c r="IP116" s="13"/>
      <c r="IQ116" s="14"/>
    </row>
    <row r="117" spans="1:256" s="34" customFormat="1" ht="8.1" customHeight="1">
      <c r="A117" s="33"/>
      <c r="B117" s="56"/>
      <c r="C117" s="6"/>
      <c r="D117" s="6"/>
      <c r="E117" s="2"/>
      <c r="F117" s="2"/>
      <c r="G117" s="156"/>
      <c r="H117" s="169"/>
      <c r="I117" s="332"/>
      <c r="J117" s="172"/>
      <c r="K117" s="9"/>
      <c r="L117" s="47"/>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c r="GK117" s="13"/>
      <c r="GL117" s="13"/>
      <c r="GM117" s="13"/>
      <c r="GN117" s="13"/>
      <c r="GO117" s="13"/>
      <c r="GP117" s="13"/>
      <c r="GQ117" s="13"/>
      <c r="GR117" s="13"/>
      <c r="GS117" s="13"/>
      <c r="GT117" s="13"/>
      <c r="GU117" s="13"/>
      <c r="GV117" s="13"/>
      <c r="GW117" s="13"/>
      <c r="GX117" s="13"/>
      <c r="GY117" s="13"/>
      <c r="GZ117" s="13"/>
      <c r="HA117" s="13"/>
      <c r="HB117" s="13"/>
      <c r="HC117" s="13"/>
      <c r="HD117" s="13"/>
      <c r="HE117" s="13"/>
      <c r="HF117" s="13"/>
      <c r="HG117" s="13"/>
      <c r="HH117" s="13"/>
      <c r="HI117" s="13"/>
      <c r="HJ117" s="13"/>
      <c r="HK117" s="13"/>
      <c r="HL117" s="13"/>
      <c r="HM117" s="13"/>
      <c r="HN117" s="13"/>
      <c r="HO117" s="13"/>
      <c r="HP117" s="13"/>
      <c r="HQ117" s="13"/>
      <c r="HR117" s="13"/>
      <c r="HS117" s="13"/>
      <c r="HT117" s="13"/>
      <c r="HU117" s="13"/>
      <c r="HV117" s="13"/>
      <c r="HW117" s="13"/>
      <c r="HX117" s="13"/>
      <c r="HY117" s="13"/>
      <c r="HZ117" s="13"/>
      <c r="IA117" s="13"/>
      <c r="IB117" s="13"/>
      <c r="IC117" s="13"/>
      <c r="ID117" s="13"/>
      <c r="IE117" s="13"/>
      <c r="IF117" s="13"/>
      <c r="IG117" s="13"/>
      <c r="IH117" s="13"/>
      <c r="II117" s="13"/>
      <c r="IJ117" s="13"/>
      <c r="IK117" s="13"/>
      <c r="IL117" s="13"/>
      <c r="IM117" s="13"/>
      <c r="IN117" s="13"/>
      <c r="IO117" s="13"/>
      <c r="IP117" s="13"/>
      <c r="IQ117" s="13"/>
      <c r="IR117" s="13"/>
      <c r="IS117" s="13"/>
      <c r="IT117" s="13"/>
      <c r="IU117" s="13"/>
      <c r="IV117" s="14"/>
    </row>
    <row r="118" spans="1:256" s="34" customFormat="1" ht="15" customHeight="1">
      <c r="A118" s="37"/>
      <c r="B118" s="398" t="s">
        <v>6</v>
      </c>
      <c r="C118" s="399"/>
      <c r="D118" s="399"/>
      <c r="E118" s="399"/>
      <c r="F118" s="399"/>
      <c r="G118" s="400"/>
      <c r="H118" s="326"/>
      <c r="I118" s="346">
        <f>J28</f>
        <v>0</v>
      </c>
      <c r="J118" s="269">
        <f>SUM(H118:I118)</f>
        <v>0</v>
      </c>
      <c r="K118" s="126"/>
      <c r="L118" s="126"/>
      <c r="N118" s="126"/>
      <c r="O118" s="126"/>
      <c r="P118" s="126"/>
      <c r="Q118" s="9"/>
      <c r="R118" s="9"/>
      <c r="S118" s="9"/>
      <c r="T118" s="9"/>
      <c r="U118" s="9"/>
      <c r="V118" s="9"/>
      <c r="W118" s="9"/>
      <c r="X118" s="9"/>
      <c r="Y118" s="9"/>
      <c r="Z118" s="9"/>
      <c r="AA118" s="9"/>
      <c r="AB118" s="9"/>
      <c r="AC118" s="9"/>
      <c r="AD118" s="9"/>
      <c r="AE118" s="9"/>
      <c r="AF118" s="9"/>
      <c r="AG118" s="9"/>
      <c r="AH118" s="9"/>
      <c r="AI118" s="9"/>
      <c r="AJ118" s="9"/>
      <c r="AK118" s="9"/>
      <c r="AL118" s="9"/>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c r="GK118" s="13"/>
      <c r="GL118" s="13"/>
      <c r="GM118" s="13"/>
      <c r="GN118" s="13"/>
      <c r="GO118" s="13"/>
      <c r="GP118" s="13"/>
      <c r="GQ118" s="13"/>
      <c r="GR118" s="13"/>
      <c r="GS118" s="13"/>
      <c r="GT118" s="13"/>
      <c r="GU118" s="13"/>
      <c r="GV118" s="13"/>
      <c r="GW118" s="13"/>
      <c r="GX118" s="13"/>
      <c r="GY118" s="13"/>
      <c r="GZ118" s="13"/>
      <c r="HA118" s="13"/>
      <c r="HB118" s="13"/>
      <c r="HC118" s="13"/>
      <c r="HD118" s="13"/>
      <c r="HE118" s="13"/>
      <c r="HF118" s="13"/>
      <c r="HG118" s="13"/>
      <c r="HH118" s="13"/>
      <c r="HI118" s="13"/>
      <c r="HJ118" s="13"/>
      <c r="HK118" s="13"/>
      <c r="HL118" s="13"/>
      <c r="HM118" s="13"/>
      <c r="HN118" s="13"/>
      <c r="HO118" s="13"/>
      <c r="HP118" s="13"/>
      <c r="HQ118" s="13"/>
      <c r="HR118" s="13"/>
      <c r="HS118" s="13"/>
      <c r="HT118" s="13"/>
      <c r="HU118" s="13"/>
      <c r="HV118" s="13"/>
      <c r="HW118" s="13"/>
      <c r="HX118" s="13"/>
      <c r="HY118" s="13"/>
      <c r="HZ118" s="13"/>
      <c r="IA118" s="13"/>
      <c r="IB118" s="13"/>
      <c r="IC118" s="13"/>
      <c r="ID118" s="13"/>
      <c r="IE118" s="13"/>
      <c r="IF118" s="13"/>
      <c r="IG118" s="13"/>
      <c r="IH118" s="13"/>
      <c r="II118" s="13"/>
      <c r="IJ118" s="13"/>
      <c r="IK118" s="13"/>
      <c r="IL118" s="13"/>
      <c r="IM118" s="13"/>
      <c r="IN118" s="13"/>
      <c r="IO118" s="13"/>
      <c r="IP118" s="13"/>
      <c r="IQ118" s="13"/>
      <c r="IR118" s="13"/>
      <c r="IS118" s="13"/>
      <c r="IT118" s="13"/>
      <c r="IU118" s="13"/>
      <c r="IV118" s="14"/>
    </row>
    <row r="119" spans="1:256" ht="15" customHeight="1">
      <c r="A119" s="33"/>
      <c r="B119" s="395" t="s">
        <v>7</v>
      </c>
      <c r="C119" s="396"/>
      <c r="D119" s="396"/>
      <c r="E119" s="396"/>
      <c r="F119" s="396"/>
      <c r="G119" s="397"/>
      <c r="H119" s="326"/>
      <c r="I119" s="346">
        <f>J40</f>
        <v>0</v>
      </c>
      <c r="J119" s="269">
        <f t="shared" ref="J119:J127" si="3">SUM(H119:I119)</f>
        <v>0</v>
      </c>
      <c r="K119" s="9"/>
      <c r="L119" s="9"/>
    </row>
    <row r="120" spans="1:256" ht="15" customHeight="1">
      <c r="A120" s="33"/>
      <c r="B120" s="398" t="s">
        <v>8</v>
      </c>
      <c r="C120" s="399"/>
      <c r="D120" s="399"/>
      <c r="E120" s="399"/>
      <c r="F120" s="399"/>
      <c r="G120" s="400"/>
      <c r="H120" s="326"/>
      <c r="I120" s="346">
        <f>J49</f>
        <v>0</v>
      </c>
      <c r="J120" s="269">
        <f t="shared" si="3"/>
        <v>0</v>
      </c>
      <c r="K120" s="9"/>
      <c r="L120" s="9"/>
    </row>
    <row r="121" spans="1:256" ht="15" customHeight="1">
      <c r="A121" s="33"/>
      <c r="B121" s="398" t="s">
        <v>9</v>
      </c>
      <c r="C121" s="399"/>
      <c r="D121" s="399"/>
      <c r="E121" s="399"/>
      <c r="F121" s="399"/>
      <c r="G121" s="400"/>
      <c r="H121" s="326"/>
      <c r="I121" s="346">
        <f>J60</f>
        <v>0</v>
      </c>
      <c r="J121" s="269">
        <f t="shared" si="3"/>
        <v>0</v>
      </c>
      <c r="K121" s="9"/>
      <c r="L121" s="9"/>
    </row>
    <row r="122" spans="1:256" ht="15" customHeight="1">
      <c r="A122" s="33"/>
      <c r="B122" s="437" t="s">
        <v>10</v>
      </c>
      <c r="C122" s="438"/>
      <c r="D122" s="438"/>
      <c r="E122" s="438"/>
      <c r="F122" s="438"/>
      <c r="G122" s="439"/>
      <c r="H122" s="327"/>
      <c r="I122" s="346">
        <f>J71</f>
        <v>0</v>
      </c>
      <c r="J122" s="269">
        <f t="shared" si="3"/>
        <v>0</v>
      </c>
      <c r="K122" s="9"/>
      <c r="L122" s="9"/>
    </row>
    <row r="123" spans="1:256" ht="15" customHeight="1">
      <c r="A123" s="157"/>
      <c r="B123" s="539" t="s">
        <v>11</v>
      </c>
      <c r="C123" s="540"/>
      <c r="D123" s="540"/>
      <c r="E123" s="540"/>
      <c r="F123" s="541"/>
      <c r="G123" s="542"/>
      <c r="H123" s="326"/>
      <c r="I123" s="346">
        <f>J81</f>
        <v>0</v>
      </c>
      <c r="J123" s="269">
        <f t="shared" si="3"/>
        <v>0</v>
      </c>
      <c r="K123" s="9"/>
      <c r="L123" s="9"/>
    </row>
    <row r="124" spans="1:256" ht="15" customHeight="1">
      <c r="A124" s="33"/>
      <c r="B124" s="398" t="s">
        <v>12</v>
      </c>
      <c r="C124" s="399"/>
      <c r="D124" s="399"/>
      <c r="E124" s="399"/>
      <c r="F124" s="399"/>
      <c r="G124" s="400"/>
      <c r="H124" s="328"/>
      <c r="I124" s="347">
        <f>J93</f>
        <v>0</v>
      </c>
      <c r="J124" s="269">
        <f t="shared" si="3"/>
        <v>0</v>
      </c>
      <c r="K124" s="9"/>
      <c r="L124" s="9"/>
    </row>
    <row r="125" spans="1:256" ht="15" customHeight="1">
      <c r="A125" s="38"/>
      <c r="B125" s="398" t="s">
        <v>13</v>
      </c>
      <c r="C125" s="399"/>
      <c r="D125" s="399"/>
      <c r="E125" s="399"/>
      <c r="F125" s="399"/>
      <c r="G125" s="400"/>
      <c r="H125" s="326"/>
      <c r="I125" s="346">
        <f>J101</f>
        <v>0</v>
      </c>
      <c r="J125" s="269">
        <f t="shared" si="3"/>
        <v>0</v>
      </c>
      <c r="K125" s="9"/>
      <c r="L125" s="9"/>
    </row>
    <row r="126" spans="1:256" s="72" customFormat="1" ht="15" customHeight="1">
      <c r="A126" s="50"/>
      <c r="B126" s="516" t="s">
        <v>17</v>
      </c>
      <c r="C126" s="517"/>
      <c r="D126" s="517"/>
      <c r="E126" s="517"/>
      <c r="F126" s="517"/>
      <c r="G126" s="518"/>
      <c r="H126" s="329"/>
      <c r="I126" s="347">
        <f>J110</f>
        <v>0</v>
      </c>
      <c r="J126" s="269">
        <f t="shared" si="3"/>
        <v>0</v>
      </c>
      <c r="K126" s="9"/>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73"/>
      <c r="AN126" s="73"/>
      <c r="AO126" s="73"/>
      <c r="AP126" s="73"/>
      <c r="AQ126" s="73"/>
      <c r="AR126" s="73"/>
      <c r="AS126" s="73"/>
      <c r="AT126" s="73"/>
      <c r="AU126" s="73"/>
      <c r="AV126" s="73"/>
      <c r="AW126" s="73"/>
      <c r="AX126" s="73"/>
      <c r="AY126" s="73"/>
      <c r="AZ126" s="73"/>
      <c r="BA126" s="73"/>
      <c r="BB126" s="73"/>
      <c r="BC126" s="73"/>
      <c r="BD126" s="73"/>
      <c r="BE126" s="73"/>
      <c r="BF126" s="73"/>
      <c r="BG126" s="73"/>
      <c r="BH126" s="73"/>
      <c r="BI126" s="73"/>
      <c r="BJ126" s="73"/>
      <c r="BK126" s="73"/>
      <c r="BL126" s="73"/>
      <c r="BM126" s="73"/>
      <c r="BN126" s="73"/>
      <c r="BO126" s="73"/>
      <c r="BP126" s="73"/>
      <c r="BQ126" s="73"/>
      <c r="BR126" s="73"/>
      <c r="BS126" s="73"/>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c r="FD126" s="73"/>
      <c r="FE126" s="73"/>
      <c r="FF126" s="73"/>
      <c r="FG126" s="73"/>
      <c r="FH126" s="73"/>
      <c r="FI126" s="73"/>
      <c r="FJ126" s="73"/>
      <c r="FK126" s="73"/>
      <c r="FL126" s="73"/>
      <c r="FM126" s="73"/>
      <c r="FN126" s="73"/>
      <c r="FO126" s="73"/>
      <c r="FP126" s="73"/>
      <c r="FQ126" s="73"/>
      <c r="FR126" s="73"/>
      <c r="FS126" s="73"/>
      <c r="FT126" s="73"/>
      <c r="FU126" s="73"/>
      <c r="FV126" s="73"/>
      <c r="FW126" s="73"/>
      <c r="FX126" s="73"/>
      <c r="FY126" s="73"/>
      <c r="FZ126" s="73"/>
      <c r="GA126" s="73"/>
      <c r="GB126" s="73"/>
      <c r="GC126" s="73"/>
      <c r="GD126" s="73"/>
      <c r="GE126" s="73"/>
      <c r="GF126" s="73"/>
      <c r="GG126" s="73"/>
      <c r="GH126" s="73"/>
      <c r="GI126" s="73"/>
      <c r="GJ126" s="73"/>
      <c r="GK126" s="73"/>
      <c r="GL126" s="73"/>
      <c r="GM126" s="73"/>
      <c r="GN126" s="73"/>
      <c r="GO126" s="73"/>
      <c r="GP126" s="73"/>
      <c r="GQ126" s="73"/>
      <c r="GR126" s="73"/>
      <c r="GS126" s="73"/>
      <c r="GT126" s="73"/>
      <c r="GU126" s="73"/>
      <c r="GV126" s="73"/>
      <c r="GW126" s="73"/>
      <c r="GX126" s="73"/>
      <c r="GY126" s="73"/>
      <c r="GZ126" s="73"/>
      <c r="HA126" s="73"/>
      <c r="HB126" s="73"/>
      <c r="HC126" s="73"/>
      <c r="HD126" s="73"/>
      <c r="HE126" s="73"/>
      <c r="HF126" s="73"/>
      <c r="HG126" s="73"/>
      <c r="HH126" s="73"/>
      <c r="HI126" s="73"/>
      <c r="HJ126" s="73"/>
      <c r="HK126" s="73"/>
      <c r="HL126" s="73"/>
      <c r="HM126" s="73"/>
      <c r="HN126" s="73"/>
      <c r="HO126" s="73"/>
      <c r="HP126" s="73"/>
      <c r="HQ126" s="73"/>
      <c r="HR126" s="73"/>
      <c r="HS126" s="73"/>
      <c r="HT126" s="73"/>
      <c r="HU126" s="73"/>
      <c r="HV126" s="73"/>
      <c r="HW126" s="73"/>
      <c r="HX126" s="73"/>
      <c r="HY126" s="73"/>
      <c r="HZ126" s="73"/>
      <c r="IA126" s="73"/>
      <c r="IB126" s="73"/>
      <c r="IC126" s="73"/>
      <c r="ID126" s="73"/>
      <c r="IE126" s="73"/>
      <c r="IF126" s="73"/>
      <c r="IG126" s="73"/>
      <c r="IH126" s="73"/>
      <c r="II126" s="73"/>
      <c r="IJ126" s="73"/>
      <c r="IK126" s="73"/>
      <c r="IL126" s="73"/>
      <c r="IM126" s="73"/>
      <c r="IN126" s="73"/>
      <c r="IO126" s="73"/>
      <c r="IP126" s="73"/>
      <c r="IQ126" s="73"/>
      <c r="IR126" s="73"/>
      <c r="IS126" s="73"/>
      <c r="IT126" s="73"/>
      <c r="IU126" s="73"/>
    </row>
    <row r="127" spans="1:256" s="19" customFormat="1" ht="21" customHeight="1" thickBot="1">
      <c r="A127" s="33"/>
      <c r="B127" s="533" t="s">
        <v>1</v>
      </c>
      <c r="C127" s="534"/>
      <c r="D127" s="534"/>
      <c r="E127" s="534"/>
      <c r="F127" s="534"/>
      <c r="G127" s="535"/>
      <c r="H127" s="330">
        <f>SUM(H118:H126)</f>
        <v>0</v>
      </c>
      <c r="I127" s="333">
        <f>SUM(I118:I126)</f>
        <v>0</v>
      </c>
      <c r="J127" s="268">
        <f t="shared" si="3"/>
        <v>0</v>
      </c>
      <c r="K127" s="9"/>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row>
    <row r="128" spans="1:256" ht="15.6" customHeight="1">
      <c r="A128" s="35"/>
      <c r="B128" s="527" t="str">
        <f>IF(H127=0,"OBS! Fyll i ursprunglig beviljad budget inklusive eventuell tilläggsbudget (se beslut)","")</f>
        <v>OBS! Fyll i ursprunglig beviljad budget inklusive eventuell tilläggsbudget (se beslut)</v>
      </c>
      <c r="C128" s="528"/>
      <c r="D128" s="528"/>
      <c r="E128" s="528"/>
      <c r="F128" s="528"/>
      <c r="G128" s="528"/>
      <c r="H128" s="528"/>
      <c r="I128" s="491"/>
      <c r="K128" s="2"/>
      <c r="L128" s="9"/>
    </row>
    <row r="129" spans="1:256" ht="18.899999999999999" customHeight="1">
      <c r="A129" s="35"/>
      <c r="B129" s="529"/>
      <c r="C129" s="529"/>
      <c r="D129" s="529"/>
      <c r="E129" s="529"/>
      <c r="F129" s="529"/>
      <c r="G129" s="529"/>
      <c r="H129" s="529"/>
      <c r="I129" s="491"/>
      <c r="K129" s="2"/>
      <c r="L129" s="343"/>
    </row>
    <row r="130" spans="1:256" s="12" customFormat="1" ht="21" customHeight="1">
      <c r="B130" s="348" t="str">
        <f>IF(I127&gt;I16,"OBS! Ni har ansökt om ett för högt belopp, ni kan max söka för beloppet under Summa kvarvarande medel under avsnitt A","")</f>
        <v/>
      </c>
      <c r="C130" s="6"/>
      <c r="D130" s="6"/>
      <c r="E130" s="6"/>
      <c r="F130" s="6"/>
      <c r="G130" s="6"/>
      <c r="H130" s="6"/>
      <c r="I130" s="6"/>
      <c r="J130" s="6"/>
      <c r="K130" s="6"/>
      <c r="L130" s="7"/>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c r="GK130" s="13"/>
      <c r="GL130" s="13"/>
      <c r="GM130" s="13"/>
      <c r="GN130" s="13"/>
      <c r="GO130" s="13"/>
      <c r="GP130" s="13"/>
      <c r="GQ130" s="13"/>
      <c r="GR130" s="13"/>
      <c r="GS130" s="13"/>
      <c r="GT130" s="13"/>
      <c r="GU130" s="13"/>
      <c r="GV130" s="13"/>
      <c r="GW130" s="13"/>
      <c r="GX130" s="13"/>
      <c r="GY130" s="13"/>
      <c r="GZ130" s="13"/>
      <c r="HA130" s="13"/>
      <c r="HB130" s="13"/>
      <c r="HC130" s="13"/>
      <c r="HD130" s="13"/>
      <c r="HE130" s="13"/>
      <c r="HF130" s="13"/>
      <c r="HG130" s="13"/>
      <c r="HH130" s="13"/>
      <c r="HI130" s="13"/>
      <c r="HJ130" s="13"/>
      <c r="HK130" s="13"/>
      <c r="HL130" s="13"/>
      <c r="HM130" s="13"/>
      <c r="HN130" s="13"/>
      <c r="HO130" s="13"/>
      <c r="HP130" s="13"/>
      <c r="HQ130" s="13"/>
      <c r="HR130" s="13"/>
      <c r="HS130" s="13"/>
      <c r="HT130" s="13"/>
      <c r="HU130" s="13"/>
      <c r="HV130" s="13"/>
      <c r="HW130" s="13"/>
      <c r="HX130" s="13"/>
      <c r="HY130" s="13"/>
      <c r="HZ130" s="13"/>
      <c r="IA130" s="13"/>
      <c r="IB130" s="13"/>
      <c r="IC130" s="13"/>
      <c r="ID130" s="13"/>
      <c r="IE130" s="13"/>
      <c r="IF130" s="13"/>
      <c r="IG130" s="13"/>
      <c r="IH130" s="13"/>
      <c r="II130" s="13"/>
      <c r="IJ130" s="13"/>
      <c r="IK130" s="13"/>
      <c r="IL130" s="13"/>
      <c r="IM130" s="13"/>
      <c r="IN130" s="13"/>
      <c r="IO130" s="13"/>
      <c r="IP130" s="13"/>
      <c r="IQ130" s="13"/>
      <c r="IR130" s="13"/>
      <c r="IS130" s="13"/>
      <c r="IT130" s="13"/>
      <c r="IU130" s="13"/>
      <c r="IV130" s="14"/>
    </row>
    <row r="131" spans="1:256" s="12" customFormat="1" ht="21" customHeight="1">
      <c r="B131" s="530" t="s">
        <v>157</v>
      </c>
      <c r="C131" s="531"/>
      <c r="D131" s="531"/>
      <c r="E131" s="531"/>
      <c r="F131" s="531"/>
      <c r="G131" s="531"/>
      <c r="H131" s="532"/>
      <c r="I131" s="268">
        <f>I16-I127</f>
        <v>0</v>
      </c>
      <c r="J131" s="6"/>
      <c r="K131" s="6"/>
      <c r="L131" s="7"/>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c r="GK131" s="13"/>
      <c r="GL131" s="13"/>
      <c r="GM131" s="13"/>
      <c r="GN131" s="13"/>
      <c r="GO131" s="13"/>
      <c r="GP131" s="13"/>
      <c r="GQ131" s="13"/>
      <c r="GR131" s="13"/>
      <c r="GS131" s="13"/>
      <c r="GT131" s="13"/>
      <c r="GU131" s="13"/>
      <c r="GV131" s="13"/>
      <c r="GW131" s="13"/>
      <c r="GX131" s="13"/>
      <c r="GY131" s="13"/>
      <c r="GZ131" s="13"/>
      <c r="HA131" s="13"/>
      <c r="HB131" s="13"/>
      <c r="HC131" s="13"/>
      <c r="HD131" s="13"/>
      <c r="HE131" s="13"/>
      <c r="HF131" s="13"/>
      <c r="HG131" s="13"/>
      <c r="HH131" s="13"/>
      <c r="HI131" s="13"/>
      <c r="HJ131" s="13"/>
      <c r="HK131" s="13"/>
      <c r="HL131" s="13"/>
      <c r="HM131" s="13"/>
      <c r="HN131" s="13"/>
      <c r="HO131" s="13"/>
      <c r="HP131" s="13"/>
      <c r="HQ131" s="13"/>
      <c r="HR131" s="13"/>
      <c r="HS131" s="13"/>
      <c r="HT131" s="13"/>
      <c r="HU131" s="13"/>
      <c r="HV131" s="13"/>
      <c r="HW131" s="13"/>
      <c r="HX131" s="13"/>
      <c r="HY131" s="13"/>
      <c r="HZ131" s="13"/>
      <c r="IA131" s="13"/>
      <c r="IB131" s="13"/>
      <c r="IC131" s="13"/>
      <c r="ID131" s="13"/>
      <c r="IE131" s="13"/>
      <c r="IF131" s="13"/>
      <c r="IG131" s="13"/>
      <c r="IH131" s="13"/>
      <c r="II131" s="13"/>
      <c r="IJ131" s="13"/>
      <c r="IK131" s="13"/>
      <c r="IL131" s="13"/>
      <c r="IM131" s="13"/>
      <c r="IN131" s="13"/>
      <c r="IO131" s="13"/>
      <c r="IP131" s="13"/>
      <c r="IQ131" s="13"/>
      <c r="IR131" s="13"/>
      <c r="IS131" s="13"/>
      <c r="IT131" s="13"/>
      <c r="IU131" s="13"/>
      <c r="IV131" s="14"/>
    </row>
    <row r="132" spans="1:256" s="12" customFormat="1" ht="21" customHeight="1">
      <c r="B132" s="6"/>
      <c r="C132" s="6"/>
      <c r="D132" s="6"/>
      <c r="E132" s="6"/>
      <c r="F132" s="6"/>
      <c r="G132" s="6"/>
      <c r="H132" s="6"/>
      <c r="I132" s="6"/>
      <c r="J132" s="6"/>
      <c r="K132" s="6"/>
      <c r="L132" s="7"/>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c r="IR132" s="13"/>
      <c r="IS132" s="13"/>
      <c r="IT132" s="13"/>
      <c r="IU132" s="13"/>
      <c r="IV132" s="14"/>
    </row>
    <row r="133" spans="1:256" s="12" customFormat="1" ht="21" customHeight="1">
      <c r="B133" s="6"/>
      <c r="C133" s="6"/>
      <c r="D133" s="6"/>
      <c r="E133" s="6"/>
      <c r="F133" s="6"/>
      <c r="G133" s="6"/>
      <c r="H133" s="6"/>
      <c r="I133" s="6"/>
      <c r="J133" s="6"/>
      <c r="K133" s="6"/>
      <c r="L133" s="7"/>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c r="IR133" s="13"/>
      <c r="IS133" s="13"/>
      <c r="IT133" s="13"/>
      <c r="IU133" s="13"/>
      <c r="IV133" s="14"/>
    </row>
    <row r="134" spans="1:256" s="12" customFormat="1" ht="21" customHeight="1">
      <c r="B134" s="6"/>
      <c r="C134" s="6"/>
      <c r="D134" s="6"/>
      <c r="E134" s="6"/>
      <c r="F134" s="6"/>
      <c r="G134" s="6"/>
      <c r="H134" s="6"/>
      <c r="I134" s="6"/>
      <c r="J134" s="6"/>
      <c r="K134" s="6"/>
      <c r="L134" s="7"/>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c r="IV134" s="14"/>
    </row>
    <row r="135" spans="1:256" s="12" customFormat="1" ht="21" customHeight="1">
      <c r="B135" s="6"/>
      <c r="C135" s="6"/>
      <c r="D135" s="6"/>
      <c r="E135" s="6"/>
      <c r="F135" s="6"/>
      <c r="G135" s="6"/>
      <c r="H135" s="6"/>
      <c r="I135" s="6"/>
      <c r="J135" s="6"/>
      <c r="K135" s="6"/>
      <c r="L135" s="7"/>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c r="IV135" s="14"/>
    </row>
    <row r="136" spans="1:256" s="12" customFormat="1" ht="21" customHeight="1">
      <c r="B136" s="6"/>
      <c r="C136" s="6"/>
      <c r="D136" s="6"/>
      <c r="E136" s="6"/>
      <c r="F136" s="6"/>
      <c r="G136" s="6"/>
      <c r="H136" s="6"/>
      <c r="I136" s="6"/>
      <c r="J136" s="6"/>
      <c r="K136" s="6"/>
      <c r="L136" s="7"/>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c r="IV136" s="14"/>
    </row>
    <row r="137" spans="1:256" s="12" customFormat="1" ht="21" customHeight="1">
      <c r="B137" s="6"/>
      <c r="C137" s="6"/>
      <c r="D137" s="6"/>
      <c r="E137" s="6"/>
      <c r="F137" s="6"/>
      <c r="G137" s="6"/>
      <c r="H137" s="6"/>
      <c r="I137" s="6"/>
      <c r="J137" s="6"/>
      <c r="K137" s="6"/>
      <c r="L137" s="7"/>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c r="IV137" s="14"/>
    </row>
    <row r="138" spans="1:256" s="12" customFormat="1" ht="21" customHeight="1">
      <c r="B138" s="6"/>
      <c r="C138" s="6"/>
      <c r="D138" s="6"/>
      <c r="E138" s="6"/>
      <c r="F138" s="6"/>
      <c r="G138" s="6"/>
      <c r="H138" s="6"/>
      <c r="I138" s="6"/>
      <c r="J138" s="6"/>
      <c r="K138" s="6"/>
      <c r="L138" s="7"/>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c r="IV138" s="14"/>
    </row>
    <row r="139" spans="1:256" s="12" customFormat="1" ht="21" customHeight="1">
      <c r="B139" s="6"/>
      <c r="C139" s="6"/>
      <c r="D139" s="6"/>
      <c r="E139" s="6"/>
      <c r="F139" s="6"/>
      <c r="G139" s="6"/>
      <c r="H139" s="6"/>
      <c r="I139" s="6"/>
      <c r="J139" s="6"/>
      <c r="K139" s="6"/>
      <c r="L139" s="7"/>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c r="IV139" s="14"/>
    </row>
    <row r="140" spans="1:256" s="12" customFormat="1" ht="21" customHeight="1">
      <c r="B140" s="6"/>
      <c r="C140" s="6"/>
      <c r="D140" s="6"/>
      <c r="E140" s="6"/>
      <c r="F140" s="6"/>
      <c r="G140" s="6"/>
      <c r="H140" s="6"/>
      <c r="I140" s="6"/>
      <c r="J140" s="6"/>
      <c r="K140" s="6"/>
      <c r="L140" s="7"/>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c r="IV140" s="14"/>
    </row>
    <row r="141" spans="1:256" s="12" customFormat="1" ht="21" customHeight="1">
      <c r="B141" s="6"/>
      <c r="C141" s="6"/>
      <c r="D141" s="6"/>
      <c r="E141" s="6"/>
      <c r="F141" s="6"/>
      <c r="G141" s="6"/>
      <c r="H141" s="6"/>
      <c r="I141" s="6"/>
      <c r="J141" s="6"/>
      <c r="K141" s="6"/>
      <c r="L141" s="7"/>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c r="IV141" s="14"/>
    </row>
    <row r="142" spans="1:256" s="12" customFormat="1" ht="21" customHeight="1">
      <c r="B142" s="6"/>
      <c r="C142" s="6"/>
      <c r="D142" s="6"/>
      <c r="E142" s="6"/>
      <c r="F142" s="6"/>
      <c r="G142" s="6"/>
      <c r="H142" s="6"/>
      <c r="I142" s="6"/>
      <c r="J142" s="6"/>
      <c r="K142" s="6"/>
      <c r="L142" s="7"/>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c r="GK142" s="13"/>
      <c r="GL142" s="13"/>
      <c r="GM142" s="13"/>
      <c r="GN142" s="13"/>
      <c r="GO142" s="13"/>
      <c r="GP142" s="13"/>
      <c r="GQ142" s="13"/>
      <c r="GR142" s="13"/>
      <c r="GS142" s="13"/>
      <c r="GT142" s="13"/>
      <c r="GU142" s="13"/>
      <c r="GV142" s="13"/>
      <c r="GW142" s="13"/>
      <c r="GX142" s="13"/>
      <c r="GY142" s="13"/>
      <c r="GZ142" s="13"/>
      <c r="HA142" s="13"/>
      <c r="HB142" s="13"/>
      <c r="HC142" s="13"/>
      <c r="HD142" s="13"/>
      <c r="HE142" s="13"/>
      <c r="HF142" s="13"/>
      <c r="HG142" s="13"/>
      <c r="HH142" s="13"/>
      <c r="HI142" s="13"/>
      <c r="HJ142" s="13"/>
      <c r="HK142" s="13"/>
      <c r="HL142" s="13"/>
      <c r="HM142" s="13"/>
      <c r="HN142" s="13"/>
      <c r="HO142" s="13"/>
      <c r="HP142" s="13"/>
      <c r="HQ142" s="13"/>
      <c r="HR142" s="13"/>
      <c r="HS142" s="13"/>
      <c r="HT142" s="13"/>
      <c r="HU142" s="13"/>
      <c r="HV142" s="13"/>
      <c r="HW142" s="13"/>
      <c r="HX142" s="13"/>
      <c r="HY142" s="13"/>
      <c r="HZ142" s="13"/>
      <c r="IA142" s="13"/>
      <c r="IB142" s="13"/>
      <c r="IC142" s="13"/>
      <c r="ID142" s="13"/>
      <c r="IE142" s="13"/>
      <c r="IF142" s="13"/>
      <c r="IG142" s="13"/>
      <c r="IH142" s="13"/>
      <c r="II142" s="13"/>
      <c r="IJ142" s="13"/>
      <c r="IK142" s="13"/>
      <c r="IL142" s="13"/>
      <c r="IM142" s="13"/>
      <c r="IN142" s="13"/>
      <c r="IO142" s="13"/>
      <c r="IP142" s="13"/>
      <c r="IQ142" s="13"/>
      <c r="IR142" s="13"/>
      <c r="IS142" s="13"/>
      <c r="IT142" s="13"/>
      <c r="IU142" s="13"/>
      <c r="IV142" s="14"/>
    </row>
    <row r="143" spans="1:256" s="12" customFormat="1" ht="21" customHeight="1">
      <c r="B143" s="6"/>
      <c r="C143" s="6"/>
      <c r="D143" s="6"/>
      <c r="E143" s="6"/>
      <c r="F143" s="6"/>
      <c r="G143" s="6"/>
      <c r="H143" s="6"/>
      <c r="I143" s="6"/>
      <c r="J143" s="6"/>
      <c r="K143" s="6"/>
      <c r="L143" s="7"/>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c r="IV143" s="14"/>
    </row>
    <row r="144" spans="1:256" s="12" customFormat="1" ht="21" customHeight="1">
      <c r="B144" s="6"/>
      <c r="C144" s="6"/>
      <c r="D144" s="6"/>
      <c r="E144" s="6"/>
      <c r="F144" s="6"/>
      <c r="G144" s="6"/>
      <c r="H144" s="6"/>
      <c r="I144" s="6"/>
      <c r="J144" s="6"/>
      <c r="K144" s="6"/>
      <c r="L144" s="7"/>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c r="IV144" s="14"/>
    </row>
    <row r="145" spans="2:256" s="12" customFormat="1" ht="21" customHeight="1">
      <c r="B145" s="6"/>
      <c r="C145" s="6"/>
      <c r="D145" s="6"/>
      <c r="E145" s="6"/>
      <c r="F145" s="6"/>
      <c r="G145" s="6"/>
      <c r="H145" s="6"/>
      <c r="I145" s="6"/>
      <c r="J145" s="6"/>
      <c r="K145" s="6"/>
      <c r="L145" s="7"/>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c r="IV145" s="14"/>
    </row>
    <row r="146" spans="2:256" s="12" customFormat="1" ht="21" customHeight="1">
      <c r="B146" s="6"/>
      <c r="C146" s="6"/>
      <c r="D146" s="6"/>
      <c r="E146" s="6"/>
      <c r="F146" s="6"/>
      <c r="G146" s="6"/>
      <c r="H146" s="6"/>
      <c r="I146" s="6"/>
      <c r="J146" s="6"/>
      <c r="K146" s="6"/>
      <c r="L146" s="7"/>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c r="IP146" s="13"/>
      <c r="IQ146" s="13"/>
      <c r="IR146" s="13"/>
      <c r="IS146" s="13"/>
      <c r="IT146" s="13"/>
      <c r="IU146" s="13"/>
      <c r="IV146" s="14"/>
    </row>
    <row r="147" spans="2:256" s="12" customFormat="1" ht="21" customHeight="1">
      <c r="B147" s="6"/>
      <c r="C147" s="6"/>
      <c r="D147" s="6"/>
      <c r="E147" s="6"/>
      <c r="F147" s="6"/>
      <c r="G147" s="6"/>
      <c r="H147" s="6"/>
      <c r="I147" s="6"/>
      <c r="J147" s="6"/>
      <c r="K147" s="6"/>
      <c r="L147" s="7"/>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c r="GK147" s="13"/>
      <c r="GL147" s="13"/>
      <c r="GM147" s="13"/>
      <c r="GN147" s="13"/>
      <c r="GO147" s="13"/>
      <c r="GP147" s="13"/>
      <c r="GQ147" s="13"/>
      <c r="GR147" s="13"/>
      <c r="GS147" s="13"/>
      <c r="GT147" s="13"/>
      <c r="GU147" s="13"/>
      <c r="GV147" s="13"/>
      <c r="GW147" s="13"/>
      <c r="GX147" s="13"/>
      <c r="GY147" s="13"/>
      <c r="GZ147" s="13"/>
      <c r="HA147" s="13"/>
      <c r="HB147" s="13"/>
      <c r="HC147" s="13"/>
      <c r="HD147" s="13"/>
      <c r="HE147" s="13"/>
      <c r="HF147" s="13"/>
      <c r="HG147" s="13"/>
      <c r="HH147" s="13"/>
      <c r="HI147" s="13"/>
      <c r="HJ147" s="13"/>
      <c r="HK147" s="13"/>
      <c r="HL147" s="13"/>
      <c r="HM147" s="13"/>
      <c r="HN147" s="13"/>
      <c r="HO147" s="13"/>
      <c r="HP147" s="13"/>
      <c r="HQ147" s="13"/>
      <c r="HR147" s="13"/>
      <c r="HS147" s="13"/>
      <c r="HT147" s="13"/>
      <c r="HU147" s="13"/>
      <c r="HV147" s="13"/>
      <c r="HW147" s="13"/>
      <c r="HX147" s="13"/>
      <c r="HY147" s="13"/>
      <c r="HZ147" s="13"/>
      <c r="IA147" s="13"/>
      <c r="IB147" s="13"/>
      <c r="IC147" s="13"/>
      <c r="ID147" s="13"/>
      <c r="IE147" s="13"/>
      <c r="IF147" s="13"/>
      <c r="IG147" s="13"/>
      <c r="IH147" s="13"/>
      <c r="II147" s="13"/>
      <c r="IJ147" s="13"/>
      <c r="IK147" s="13"/>
      <c r="IL147" s="13"/>
      <c r="IM147" s="13"/>
      <c r="IN147" s="13"/>
      <c r="IO147" s="13"/>
      <c r="IP147" s="13"/>
      <c r="IQ147" s="13"/>
      <c r="IR147" s="13"/>
      <c r="IS147" s="13"/>
      <c r="IT147" s="13"/>
      <c r="IU147" s="13"/>
      <c r="IV147" s="14"/>
    </row>
    <row r="148" spans="2:256" s="12" customFormat="1" ht="21" customHeight="1">
      <c r="B148" s="6"/>
      <c r="C148" s="6"/>
      <c r="D148" s="6"/>
      <c r="E148" s="6"/>
      <c r="F148" s="6"/>
      <c r="G148" s="6"/>
      <c r="H148" s="6"/>
      <c r="I148" s="6"/>
      <c r="J148" s="6"/>
      <c r="K148" s="6"/>
      <c r="L148" s="7"/>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c r="GK148" s="13"/>
      <c r="GL148" s="13"/>
      <c r="GM148" s="13"/>
      <c r="GN148" s="13"/>
      <c r="GO148" s="13"/>
      <c r="GP148" s="13"/>
      <c r="GQ148" s="13"/>
      <c r="GR148" s="13"/>
      <c r="GS148" s="13"/>
      <c r="GT148" s="13"/>
      <c r="GU148" s="13"/>
      <c r="GV148" s="13"/>
      <c r="GW148" s="13"/>
      <c r="GX148" s="13"/>
      <c r="GY148" s="13"/>
      <c r="GZ148" s="13"/>
      <c r="HA148" s="13"/>
      <c r="HB148" s="13"/>
      <c r="HC148" s="13"/>
      <c r="HD148" s="13"/>
      <c r="HE148" s="13"/>
      <c r="HF148" s="13"/>
      <c r="HG148" s="13"/>
      <c r="HH148" s="13"/>
      <c r="HI148" s="13"/>
      <c r="HJ148" s="13"/>
      <c r="HK148" s="13"/>
      <c r="HL148" s="13"/>
      <c r="HM148" s="13"/>
      <c r="HN148" s="13"/>
      <c r="HO148" s="13"/>
      <c r="HP148" s="13"/>
      <c r="HQ148" s="13"/>
      <c r="HR148" s="13"/>
      <c r="HS148" s="13"/>
      <c r="HT148" s="13"/>
      <c r="HU148" s="13"/>
      <c r="HV148" s="13"/>
      <c r="HW148" s="13"/>
      <c r="HX148" s="13"/>
      <c r="HY148" s="13"/>
      <c r="HZ148" s="13"/>
      <c r="IA148" s="13"/>
      <c r="IB148" s="13"/>
      <c r="IC148" s="13"/>
      <c r="ID148" s="13"/>
      <c r="IE148" s="13"/>
      <c r="IF148" s="13"/>
      <c r="IG148" s="13"/>
      <c r="IH148" s="13"/>
      <c r="II148" s="13"/>
      <c r="IJ148" s="13"/>
      <c r="IK148" s="13"/>
      <c r="IL148" s="13"/>
      <c r="IM148" s="13"/>
      <c r="IN148" s="13"/>
      <c r="IO148" s="13"/>
      <c r="IP148" s="13"/>
      <c r="IQ148" s="13"/>
      <c r="IR148" s="13"/>
      <c r="IS148" s="13"/>
      <c r="IT148" s="13"/>
      <c r="IU148" s="13"/>
      <c r="IV148" s="14"/>
    </row>
    <row r="149" spans="2:256" s="12" customFormat="1" ht="21" customHeight="1">
      <c r="B149" s="6"/>
      <c r="C149" s="6"/>
      <c r="D149" s="6"/>
      <c r="E149" s="6"/>
      <c r="F149" s="6"/>
      <c r="G149" s="6"/>
      <c r="H149" s="6"/>
      <c r="I149" s="6"/>
      <c r="J149" s="6"/>
      <c r="K149" s="6"/>
      <c r="L149" s="7"/>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c r="GK149" s="13"/>
      <c r="GL149" s="13"/>
      <c r="GM149" s="13"/>
      <c r="GN149" s="13"/>
      <c r="GO149" s="13"/>
      <c r="GP149" s="13"/>
      <c r="GQ149" s="13"/>
      <c r="GR149" s="13"/>
      <c r="GS149" s="13"/>
      <c r="GT149" s="13"/>
      <c r="GU149" s="13"/>
      <c r="GV149" s="13"/>
      <c r="GW149" s="13"/>
      <c r="GX149" s="13"/>
      <c r="GY149" s="13"/>
      <c r="GZ149" s="13"/>
      <c r="HA149" s="13"/>
      <c r="HB149" s="13"/>
      <c r="HC149" s="13"/>
      <c r="HD149" s="13"/>
      <c r="HE149" s="13"/>
      <c r="HF149" s="13"/>
      <c r="HG149" s="13"/>
      <c r="HH149" s="13"/>
      <c r="HI149" s="13"/>
      <c r="HJ149" s="13"/>
      <c r="HK149" s="13"/>
      <c r="HL149" s="13"/>
      <c r="HM149" s="13"/>
      <c r="HN149" s="13"/>
      <c r="HO149" s="13"/>
      <c r="HP149" s="13"/>
      <c r="HQ149" s="13"/>
      <c r="HR149" s="13"/>
      <c r="HS149" s="13"/>
      <c r="HT149" s="13"/>
      <c r="HU149" s="13"/>
      <c r="HV149" s="13"/>
      <c r="HW149" s="13"/>
      <c r="HX149" s="13"/>
      <c r="HY149" s="13"/>
      <c r="HZ149" s="13"/>
      <c r="IA149" s="13"/>
      <c r="IB149" s="13"/>
      <c r="IC149" s="13"/>
      <c r="ID149" s="13"/>
      <c r="IE149" s="13"/>
      <c r="IF149" s="13"/>
      <c r="IG149" s="13"/>
      <c r="IH149" s="13"/>
      <c r="II149" s="13"/>
      <c r="IJ149" s="13"/>
      <c r="IK149" s="13"/>
      <c r="IL149" s="13"/>
      <c r="IM149" s="13"/>
      <c r="IN149" s="13"/>
      <c r="IO149" s="13"/>
      <c r="IP149" s="13"/>
      <c r="IQ149" s="13"/>
      <c r="IR149" s="13"/>
      <c r="IS149" s="13"/>
      <c r="IT149" s="13"/>
      <c r="IU149" s="13"/>
      <c r="IV149" s="14"/>
    </row>
    <row r="150" spans="2:256" s="12" customFormat="1" ht="21" customHeight="1">
      <c r="B150" s="6"/>
      <c r="C150" s="6"/>
      <c r="D150" s="6"/>
      <c r="E150" s="6"/>
      <c r="F150" s="6"/>
      <c r="G150" s="6"/>
      <c r="H150" s="6"/>
      <c r="I150" s="6"/>
      <c r="J150" s="6"/>
      <c r="K150" s="6"/>
      <c r="L150" s="7"/>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c r="GK150" s="13"/>
      <c r="GL150" s="13"/>
      <c r="GM150" s="13"/>
      <c r="GN150" s="13"/>
      <c r="GO150" s="13"/>
      <c r="GP150" s="13"/>
      <c r="GQ150" s="13"/>
      <c r="GR150" s="13"/>
      <c r="GS150" s="13"/>
      <c r="GT150" s="13"/>
      <c r="GU150" s="13"/>
      <c r="GV150" s="13"/>
      <c r="GW150" s="13"/>
      <c r="GX150" s="13"/>
      <c r="GY150" s="13"/>
      <c r="GZ150" s="13"/>
      <c r="HA150" s="13"/>
      <c r="HB150" s="13"/>
      <c r="HC150" s="13"/>
      <c r="HD150" s="13"/>
      <c r="HE150" s="13"/>
      <c r="HF150" s="13"/>
      <c r="HG150" s="13"/>
      <c r="HH150" s="13"/>
      <c r="HI150" s="13"/>
      <c r="HJ150" s="13"/>
      <c r="HK150" s="13"/>
      <c r="HL150" s="13"/>
      <c r="HM150" s="13"/>
      <c r="HN150" s="13"/>
      <c r="HO150" s="13"/>
      <c r="HP150" s="13"/>
      <c r="HQ150" s="13"/>
      <c r="HR150" s="13"/>
      <c r="HS150" s="13"/>
      <c r="HT150" s="13"/>
      <c r="HU150" s="13"/>
      <c r="HV150" s="13"/>
      <c r="HW150" s="13"/>
      <c r="HX150" s="13"/>
      <c r="HY150" s="13"/>
      <c r="HZ150" s="13"/>
      <c r="IA150" s="13"/>
      <c r="IB150" s="13"/>
      <c r="IC150" s="13"/>
      <c r="ID150" s="13"/>
      <c r="IE150" s="13"/>
      <c r="IF150" s="13"/>
      <c r="IG150" s="13"/>
      <c r="IH150" s="13"/>
      <c r="II150" s="13"/>
      <c r="IJ150" s="13"/>
      <c r="IK150" s="13"/>
      <c r="IL150" s="13"/>
      <c r="IM150" s="13"/>
      <c r="IN150" s="13"/>
      <c r="IO150" s="13"/>
      <c r="IP150" s="13"/>
      <c r="IQ150" s="13"/>
      <c r="IR150" s="13"/>
      <c r="IS150" s="13"/>
      <c r="IT150" s="13"/>
      <c r="IU150" s="13"/>
      <c r="IV150" s="14"/>
    </row>
    <row r="151" spans="2:256" s="12" customFormat="1" ht="21" customHeight="1">
      <c r="B151" s="6"/>
      <c r="C151" s="6"/>
      <c r="D151" s="6"/>
      <c r="E151" s="6"/>
      <c r="F151" s="6"/>
      <c r="G151" s="6"/>
      <c r="H151" s="6"/>
      <c r="I151" s="6"/>
      <c r="J151" s="6"/>
      <c r="K151" s="6"/>
      <c r="L151" s="7"/>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c r="GK151" s="13"/>
      <c r="GL151" s="13"/>
      <c r="GM151" s="13"/>
      <c r="GN151" s="13"/>
      <c r="GO151" s="13"/>
      <c r="GP151" s="13"/>
      <c r="GQ151" s="13"/>
      <c r="GR151" s="13"/>
      <c r="GS151" s="13"/>
      <c r="GT151" s="13"/>
      <c r="GU151" s="13"/>
      <c r="GV151" s="13"/>
      <c r="GW151" s="13"/>
      <c r="GX151" s="13"/>
      <c r="GY151" s="13"/>
      <c r="GZ151" s="13"/>
      <c r="HA151" s="13"/>
      <c r="HB151" s="13"/>
      <c r="HC151" s="13"/>
      <c r="HD151" s="13"/>
      <c r="HE151" s="13"/>
      <c r="HF151" s="13"/>
      <c r="HG151" s="13"/>
      <c r="HH151" s="13"/>
      <c r="HI151" s="13"/>
      <c r="HJ151" s="13"/>
      <c r="HK151" s="13"/>
      <c r="HL151" s="13"/>
      <c r="HM151" s="13"/>
      <c r="HN151" s="13"/>
      <c r="HO151" s="13"/>
      <c r="HP151" s="13"/>
      <c r="HQ151" s="13"/>
      <c r="HR151" s="13"/>
      <c r="HS151" s="13"/>
      <c r="HT151" s="13"/>
      <c r="HU151" s="13"/>
      <c r="HV151" s="13"/>
      <c r="HW151" s="13"/>
      <c r="HX151" s="13"/>
      <c r="HY151" s="13"/>
      <c r="HZ151" s="13"/>
      <c r="IA151" s="13"/>
      <c r="IB151" s="13"/>
      <c r="IC151" s="13"/>
      <c r="ID151" s="13"/>
      <c r="IE151" s="13"/>
      <c r="IF151" s="13"/>
      <c r="IG151" s="13"/>
      <c r="IH151" s="13"/>
      <c r="II151" s="13"/>
      <c r="IJ151" s="13"/>
      <c r="IK151" s="13"/>
      <c r="IL151" s="13"/>
      <c r="IM151" s="13"/>
      <c r="IN151" s="13"/>
      <c r="IO151" s="13"/>
      <c r="IP151" s="13"/>
      <c r="IQ151" s="13"/>
      <c r="IR151" s="13"/>
      <c r="IS151" s="13"/>
      <c r="IT151" s="13"/>
      <c r="IU151" s="13"/>
      <c r="IV151" s="14"/>
    </row>
    <row r="152" spans="2:256" s="12" customFormat="1" ht="21" customHeight="1">
      <c r="B152" s="6"/>
      <c r="C152" s="6"/>
      <c r="D152" s="6"/>
      <c r="E152" s="6"/>
      <c r="F152" s="6"/>
      <c r="G152" s="6"/>
      <c r="H152" s="6"/>
      <c r="I152" s="6"/>
      <c r="J152" s="6"/>
      <c r="K152" s="6"/>
      <c r="L152" s="7"/>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4"/>
    </row>
    <row r="153" spans="2:256" s="12" customFormat="1" ht="21" customHeight="1">
      <c r="B153" s="6"/>
      <c r="C153" s="6"/>
      <c r="D153" s="6"/>
      <c r="E153" s="6"/>
      <c r="F153" s="6"/>
      <c r="G153" s="6"/>
      <c r="H153" s="6"/>
      <c r="I153" s="6"/>
      <c r="J153" s="6"/>
      <c r="K153" s="6"/>
      <c r="L153" s="7"/>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4"/>
    </row>
    <row r="154" spans="2:256" s="12" customFormat="1" ht="21" customHeight="1">
      <c r="B154" s="6"/>
      <c r="C154" s="6"/>
      <c r="D154" s="6"/>
      <c r="E154" s="6"/>
      <c r="F154" s="6"/>
      <c r="G154" s="6"/>
      <c r="H154" s="6"/>
      <c r="I154" s="6"/>
      <c r="J154" s="6"/>
      <c r="K154" s="6"/>
      <c r="L154" s="7"/>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4"/>
    </row>
    <row r="155" spans="2:256" s="12" customFormat="1" ht="21" customHeight="1">
      <c r="B155" s="6"/>
      <c r="C155" s="6"/>
      <c r="D155" s="6"/>
      <c r="E155" s="6"/>
      <c r="F155" s="6"/>
      <c r="G155" s="6"/>
      <c r="H155" s="6"/>
      <c r="I155" s="6"/>
      <c r="J155" s="6"/>
      <c r="K155" s="6"/>
      <c r="L155" s="7"/>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4"/>
    </row>
    <row r="156" spans="2:256" s="12" customFormat="1" ht="21" customHeight="1">
      <c r="B156" s="6"/>
      <c r="C156" s="6"/>
      <c r="D156" s="6"/>
      <c r="E156" s="6"/>
      <c r="F156" s="6"/>
      <c r="G156" s="6"/>
      <c r="H156" s="6"/>
      <c r="I156" s="6"/>
      <c r="J156" s="6"/>
      <c r="K156" s="6"/>
      <c r="L156" s="7"/>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4"/>
    </row>
    <row r="157" spans="2:256" s="12" customFormat="1" ht="21" customHeight="1">
      <c r="B157" s="6"/>
      <c r="C157" s="6"/>
      <c r="D157" s="6"/>
      <c r="E157" s="6"/>
      <c r="F157" s="6"/>
      <c r="G157" s="6"/>
      <c r="H157" s="6"/>
      <c r="I157" s="6"/>
      <c r="J157" s="6"/>
      <c r="K157" s="6"/>
      <c r="L157" s="7"/>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4"/>
    </row>
    <row r="158" spans="2:256" s="12" customFormat="1" ht="21" customHeight="1">
      <c r="B158" s="6"/>
      <c r="C158" s="6"/>
      <c r="D158" s="6"/>
      <c r="E158" s="6"/>
      <c r="F158" s="6"/>
      <c r="G158" s="6"/>
      <c r="H158" s="6"/>
      <c r="I158" s="6"/>
      <c r="J158" s="6"/>
      <c r="K158" s="6"/>
      <c r="L158" s="7"/>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4"/>
    </row>
    <row r="159" spans="2:256" s="12" customFormat="1" ht="21" customHeight="1">
      <c r="B159" s="6"/>
      <c r="C159" s="6"/>
      <c r="D159" s="6"/>
      <c r="E159" s="6"/>
      <c r="F159" s="6"/>
      <c r="G159" s="6"/>
      <c r="H159" s="6"/>
      <c r="I159" s="6"/>
      <c r="J159" s="6"/>
      <c r="K159" s="6"/>
      <c r="L159" s="7"/>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4"/>
    </row>
    <row r="160" spans="2:256" s="12" customFormat="1" ht="21" customHeight="1">
      <c r="B160" s="6"/>
      <c r="C160" s="6"/>
      <c r="D160" s="6"/>
      <c r="E160" s="6"/>
      <c r="F160" s="6"/>
      <c r="G160" s="6"/>
      <c r="H160" s="6"/>
      <c r="I160" s="6"/>
      <c r="J160" s="6"/>
      <c r="K160" s="6"/>
      <c r="L160" s="7"/>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4"/>
    </row>
    <row r="161" spans="2:256" s="12" customFormat="1" ht="21" customHeight="1">
      <c r="B161" s="6"/>
      <c r="C161" s="6"/>
      <c r="D161" s="6"/>
      <c r="E161" s="6"/>
      <c r="F161" s="6"/>
      <c r="G161" s="6"/>
      <c r="H161" s="6"/>
      <c r="I161" s="6"/>
      <c r="J161" s="6"/>
      <c r="K161" s="6"/>
      <c r="L161" s="7"/>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4"/>
    </row>
    <row r="162" spans="2:256" s="12" customFormat="1" ht="21" customHeight="1">
      <c r="B162" s="6"/>
      <c r="C162" s="6"/>
      <c r="D162" s="6"/>
      <c r="E162" s="6"/>
      <c r="F162" s="6"/>
      <c r="G162" s="6"/>
      <c r="H162" s="6"/>
      <c r="I162" s="6"/>
      <c r="J162" s="6"/>
      <c r="K162" s="6"/>
      <c r="L162" s="7"/>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4"/>
    </row>
    <row r="163" spans="2:256" s="12" customFormat="1" ht="21" customHeight="1">
      <c r="B163" s="6"/>
      <c r="C163" s="6"/>
      <c r="D163" s="6"/>
      <c r="E163" s="6"/>
      <c r="F163" s="6"/>
      <c r="G163" s="6"/>
      <c r="H163" s="6"/>
      <c r="I163" s="6"/>
      <c r="J163" s="6"/>
      <c r="K163" s="6"/>
      <c r="L163" s="7"/>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4"/>
    </row>
    <row r="164" spans="2:256" s="12" customFormat="1" ht="21" customHeight="1">
      <c r="B164" s="6"/>
      <c r="C164" s="6"/>
      <c r="D164" s="6"/>
      <c r="E164" s="6"/>
      <c r="F164" s="6"/>
      <c r="G164" s="6"/>
      <c r="H164" s="6"/>
      <c r="I164" s="6"/>
      <c r="J164" s="6"/>
      <c r="K164" s="6"/>
      <c r="L164" s="7"/>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4"/>
    </row>
    <row r="165" spans="2:256" s="12" customFormat="1" ht="21" customHeight="1">
      <c r="B165" s="6"/>
      <c r="C165" s="6"/>
      <c r="D165" s="6"/>
      <c r="E165" s="6"/>
      <c r="F165" s="6"/>
      <c r="G165" s="6"/>
      <c r="H165" s="6"/>
      <c r="I165" s="6"/>
      <c r="J165" s="6"/>
      <c r="K165" s="6"/>
      <c r="L165" s="7"/>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c r="GK165" s="13"/>
      <c r="GL165" s="13"/>
      <c r="GM165" s="13"/>
      <c r="GN165" s="13"/>
      <c r="GO165" s="13"/>
      <c r="GP165" s="13"/>
      <c r="GQ165" s="13"/>
      <c r="GR165" s="13"/>
      <c r="GS165" s="13"/>
      <c r="GT165" s="13"/>
      <c r="GU165" s="13"/>
      <c r="GV165" s="13"/>
      <c r="GW165" s="13"/>
      <c r="GX165" s="13"/>
      <c r="GY165" s="13"/>
      <c r="GZ165" s="13"/>
      <c r="HA165" s="13"/>
      <c r="HB165" s="13"/>
      <c r="HC165" s="13"/>
      <c r="HD165" s="13"/>
      <c r="HE165" s="13"/>
      <c r="HF165" s="13"/>
      <c r="HG165" s="13"/>
      <c r="HH165" s="13"/>
      <c r="HI165" s="13"/>
      <c r="HJ165" s="13"/>
      <c r="HK165" s="13"/>
      <c r="HL165" s="13"/>
      <c r="HM165" s="13"/>
      <c r="HN165" s="13"/>
      <c r="HO165" s="13"/>
      <c r="HP165" s="13"/>
      <c r="HQ165" s="13"/>
      <c r="HR165" s="13"/>
      <c r="HS165" s="13"/>
      <c r="HT165" s="13"/>
      <c r="HU165" s="13"/>
      <c r="HV165" s="13"/>
      <c r="HW165" s="13"/>
      <c r="HX165" s="13"/>
      <c r="HY165" s="13"/>
      <c r="HZ165" s="13"/>
      <c r="IA165" s="13"/>
      <c r="IB165" s="13"/>
      <c r="IC165" s="13"/>
      <c r="ID165" s="13"/>
      <c r="IE165" s="13"/>
      <c r="IF165" s="13"/>
      <c r="IG165" s="13"/>
      <c r="IH165" s="13"/>
      <c r="II165" s="13"/>
      <c r="IJ165" s="13"/>
      <c r="IK165" s="13"/>
      <c r="IL165" s="13"/>
      <c r="IM165" s="13"/>
      <c r="IN165" s="13"/>
      <c r="IO165" s="13"/>
      <c r="IP165" s="13"/>
      <c r="IQ165" s="13"/>
      <c r="IR165" s="13"/>
      <c r="IS165" s="13"/>
      <c r="IT165" s="13"/>
      <c r="IU165" s="13"/>
      <c r="IV165" s="14"/>
    </row>
    <row r="166" spans="2:256" s="12" customFormat="1" ht="21" customHeight="1">
      <c r="B166" s="6"/>
      <c r="C166" s="6"/>
      <c r="D166" s="6"/>
      <c r="E166" s="6"/>
      <c r="F166" s="6"/>
      <c r="G166" s="6"/>
      <c r="H166" s="6"/>
      <c r="I166" s="6"/>
      <c r="J166" s="6"/>
      <c r="K166" s="6"/>
      <c r="L166" s="7"/>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c r="GK166" s="13"/>
      <c r="GL166" s="13"/>
      <c r="GM166" s="13"/>
      <c r="GN166" s="13"/>
      <c r="GO166" s="13"/>
      <c r="GP166" s="13"/>
      <c r="GQ166" s="13"/>
      <c r="GR166" s="13"/>
      <c r="GS166" s="13"/>
      <c r="GT166" s="13"/>
      <c r="GU166" s="13"/>
      <c r="GV166" s="13"/>
      <c r="GW166" s="13"/>
      <c r="GX166" s="13"/>
      <c r="GY166" s="13"/>
      <c r="GZ166" s="13"/>
      <c r="HA166" s="13"/>
      <c r="HB166" s="13"/>
      <c r="HC166" s="13"/>
      <c r="HD166" s="13"/>
      <c r="HE166" s="13"/>
      <c r="HF166" s="13"/>
      <c r="HG166" s="13"/>
      <c r="HH166" s="13"/>
      <c r="HI166" s="13"/>
      <c r="HJ166" s="13"/>
      <c r="HK166" s="13"/>
      <c r="HL166" s="13"/>
      <c r="HM166" s="13"/>
      <c r="HN166" s="13"/>
      <c r="HO166" s="13"/>
      <c r="HP166" s="13"/>
      <c r="HQ166" s="13"/>
      <c r="HR166" s="13"/>
      <c r="HS166" s="13"/>
      <c r="HT166" s="13"/>
      <c r="HU166" s="13"/>
      <c r="HV166" s="13"/>
      <c r="HW166" s="13"/>
      <c r="HX166" s="13"/>
      <c r="HY166" s="13"/>
      <c r="HZ166" s="13"/>
      <c r="IA166" s="13"/>
      <c r="IB166" s="13"/>
      <c r="IC166" s="13"/>
      <c r="ID166" s="13"/>
      <c r="IE166" s="13"/>
      <c r="IF166" s="13"/>
      <c r="IG166" s="13"/>
      <c r="IH166" s="13"/>
      <c r="II166" s="13"/>
      <c r="IJ166" s="13"/>
      <c r="IK166" s="13"/>
      <c r="IL166" s="13"/>
      <c r="IM166" s="13"/>
      <c r="IN166" s="13"/>
      <c r="IO166" s="13"/>
      <c r="IP166" s="13"/>
      <c r="IQ166" s="13"/>
      <c r="IR166" s="13"/>
      <c r="IS166" s="13"/>
      <c r="IT166" s="13"/>
      <c r="IU166" s="13"/>
      <c r="IV166" s="14"/>
    </row>
    <row r="167" spans="2:256" s="12" customFormat="1" ht="21" customHeight="1">
      <c r="B167" s="6"/>
      <c r="C167" s="6"/>
      <c r="D167" s="6"/>
      <c r="E167" s="6"/>
      <c r="F167" s="6"/>
      <c r="G167" s="6"/>
      <c r="H167" s="6"/>
      <c r="I167" s="6"/>
      <c r="J167" s="6"/>
      <c r="K167" s="6"/>
      <c r="L167" s="7"/>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c r="GK167" s="13"/>
      <c r="GL167" s="13"/>
      <c r="GM167" s="13"/>
      <c r="GN167" s="13"/>
      <c r="GO167" s="13"/>
      <c r="GP167" s="13"/>
      <c r="GQ167" s="13"/>
      <c r="GR167" s="13"/>
      <c r="GS167" s="13"/>
      <c r="GT167" s="13"/>
      <c r="GU167" s="13"/>
      <c r="GV167" s="13"/>
      <c r="GW167" s="13"/>
      <c r="GX167" s="13"/>
      <c r="GY167" s="13"/>
      <c r="GZ167" s="13"/>
      <c r="HA167" s="13"/>
      <c r="HB167" s="13"/>
      <c r="HC167" s="13"/>
      <c r="HD167" s="13"/>
      <c r="HE167" s="13"/>
      <c r="HF167" s="13"/>
      <c r="HG167" s="13"/>
      <c r="HH167" s="13"/>
      <c r="HI167" s="13"/>
      <c r="HJ167" s="13"/>
      <c r="HK167" s="13"/>
      <c r="HL167" s="13"/>
      <c r="HM167" s="13"/>
      <c r="HN167" s="13"/>
      <c r="HO167" s="13"/>
      <c r="HP167" s="13"/>
      <c r="HQ167" s="13"/>
      <c r="HR167" s="13"/>
      <c r="HS167" s="13"/>
      <c r="HT167" s="13"/>
      <c r="HU167" s="13"/>
      <c r="HV167" s="13"/>
      <c r="HW167" s="13"/>
      <c r="HX167" s="13"/>
      <c r="HY167" s="13"/>
      <c r="HZ167" s="13"/>
      <c r="IA167" s="13"/>
      <c r="IB167" s="13"/>
      <c r="IC167" s="13"/>
      <c r="ID167" s="13"/>
      <c r="IE167" s="13"/>
      <c r="IF167" s="13"/>
      <c r="IG167" s="13"/>
      <c r="IH167" s="13"/>
      <c r="II167" s="13"/>
      <c r="IJ167" s="13"/>
      <c r="IK167" s="13"/>
      <c r="IL167" s="13"/>
      <c r="IM167" s="13"/>
      <c r="IN167" s="13"/>
      <c r="IO167" s="13"/>
      <c r="IP167" s="13"/>
      <c r="IQ167" s="13"/>
      <c r="IR167" s="13"/>
      <c r="IS167" s="13"/>
      <c r="IT167" s="13"/>
      <c r="IU167" s="13"/>
      <c r="IV167" s="14"/>
    </row>
    <row r="168" spans="2:256" s="12" customFormat="1" ht="21" customHeight="1">
      <c r="B168" s="6"/>
      <c r="C168" s="6"/>
      <c r="D168" s="6"/>
      <c r="E168" s="6"/>
      <c r="F168" s="6"/>
      <c r="G168" s="6"/>
      <c r="H168" s="6"/>
      <c r="I168" s="6"/>
      <c r="J168" s="6"/>
      <c r="K168" s="6"/>
      <c r="L168" s="7"/>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c r="GK168" s="13"/>
      <c r="GL168" s="13"/>
      <c r="GM168" s="13"/>
      <c r="GN168" s="13"/>
      <c r="GO168" s="13"/>
      <c r="GP168" s="13"/>
      <c r="GQ168" s="13"/>
      <c r="GR168" s="13"/>
      <c r="GS168" s="13"/>
      <c r="GT168" s="13"/>
      <c r="GU168" s="13"/>
      <c r="GV168" s="13"/>
      <c r="GW168" s="13"/>
      <c r="GX168" s="13"/>
      <c r="GY168" s="13"/>
      <c r="GZ168" s="13"/>
      <c r="HA168" s="13"/>
      <c r="HB168" s="13"/>
      <c r="HC168" s="13"/>
      <c r="HD168" s="13"/>
      <c r="HE168" s="13"/>
      <c r="HF168" s="13"/>
      <c r="HG168" s="13"/>
      <c r="HH168" s="13"/>
      <c r="HI168" s="13"/>
      <c r="HJ168" s="13"/>
      <c r="HK168" s="13"/>
      <c r="HL168" s="13"/>
      <c r="HM168" s="13"/>
      <c r="HN168" s="13"/>
      <c r="HO168" s="13"/>
      <c r="HP168" s="13"/>
      <c r="HQ168" s="13"/>
      <c r="HR168" s="13"/>
      <c r="HS168" s="13"/>
      <c r="HT168" s="13"/>
      <c r="HU168" s="13"/>
      <c r="HV168" s="13"/>
      <c r="HW168" s="13"/>
      <c r="HX168" s="13"/>
      <c r="HY168" s="13"/>
      <c r="HZ168" s="13"/>
      <c r="IA168" s="13"/>
      <c r="IB168" s="13"/>
      <c r="IC168" s="13"/>
      <c r="ID168" s="13"/>
      <c r="IE168" s="13"/>
      <c r="IF168" s="13"/>
      <c r="IG168" s="13"/>
      <c r="IH168" s="13"/>
      <c r="II168" s="13"/>
      <c r="IJ168" s="13"/>
      <c r="IK168" s="13"/>
      <c r="IL168" s="13"/>
      <c r="IM168" s="13"/>
      <c r="IN168" s="13"/>
      <c r="IO168" s="13"/>
      <c r="IP168" s="13"/>
      <c r="IQ168" s="13"/>
      <c r="IR168" s="13"/>
      <c r="IS168" s="13"/>
      <c r="IT168" s="13"/>
      <c r="IU168" s="13"/>
      <c r="IV168" s="14"/>
    </row>
    <row r="169" spans="2:256" s="12" customFormat="1" ht="21" customHeight="1">
      <c r="B169" s="6"/>
      <c r="C169" s="6"/>
      <c r="D169" s="6"/>
      <c r="E169" s="6"/>
      <c r="F169" s="6"/>
      <c r="G169" s="6"/>
      <c r="H169" s="6"/>
      <c r="I169" s="6"/>
      <c r="J169" s="6"/>
      <c r="K169" s="6"/>
      <c r="L169" s="7"/>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c r="GK169" s="13"/>
      <c r="GL169" s="13"/>
      <c r="GM169" s="13"/>
      <c r="GN169" s="13"/>
      <c r="GO169" s="13"/>
      <c r="GP169" s="13"/>
      <c r="GQ169" s="13"/>
      <c r="GR169" s="13"/>
      <c r="GS169" s="13"/>
      <c r="GT169" s="13"/>
      <c r="GU169" s="13"/>
      <c r="GV169" s="13"/>
      <c r="GW169" s="13"/>
      <c r="GX169" s="13"/>
      <c r="GY169" s="13"/>
      <c r="GZ169" s="13"/>
      <c r="HA169" s="13"/>
      <c r="HB169" s="13"/>
      <c r="HC169" s="13"/>
      <c r="HD169" s="13"/>
      <c r="HE169" s="13"/>
      <c r="HF169" s="13"/>
      <c r="HG169" s="13"/>
      <c r="HH169" s="13"/>
      <c r="HI169" s="13"/>
      <c r="HJ169" s="13"/>
      <c r="HK169" s="13"/>
      <c r="HL169" s="13"/>
      <c r="HM169" s="13"/>
      <c r="HN169" s="13"/>
      <c r="HO169" s="13"/>
      <c r="HP169" s="13"/>
      <c r="HQ169" s="13"/>
      <c r="HR169" s="13"/>
      <c r="HS169" s="13"/>
      <c r="HT169" s="13"/>
      <c r="HU169" s="13"/>
      <c r="HV169" s="13"/>
      <c r="HW169" s="13"/>
      <c r="HX169" s="13"/>
      <c r="HY169" s="13"/>
      <c r="HZ169" s="13"/>
      <c r="IA169" s="13"/>
      <c r="IB169" s="13"/>
      <c r="IC169" s="13"/>
      <c r="ID169" s="13"/>
      <c r="IE169" s="13"/>
      <c r="IF169" s="13"/>
      <c r="IG169" s="13"/>
      <c r="IH169" s="13"/>
      <c r="II169" s="13"/>
      <c r="IJ169" s="13"/>
      <c r="IK169" s="13"/>
      <c r="IL169" s="13"/>
      <c r="IM169" s="13"/>
      <c r="IN169" s="13"/>
      <c r="IO169" s="13"/>
      <c r="IP169" s="13"/>
      <c r="IQ169" s="13"/>
      <c r="IR169" s="13"/>
      <c r="IS169" s="13"/>
      <c r="IT169" s="13"/>
      <c r="IU169" s="13"/>
      <c r="IV169" s="14"/>
    </row>
    <row r="170" spans="2:256" s="12" customFormat="1" ht="21" customHeight="1">
      <c r="B170" s="6"/>
      <c r="C170" s="6"/>
      <c r="D170" s="6"/>
      <c r="E170" s="6"/>
      <c r="F170" s="6"/>
      <c r="G170" s="6"/>
      <c r="H170" s="6"/>
      <c r="I170" s="6"/>
      <c r="J170" s="6"/>
      <c r="K170" s="6"/>
      <c r="L170" s="7"/>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c r="GK170" s="13"/>
      <c r="GL170" s="13"/>
      <c r="GM170" s="13"/>
      <c r="GN170" s="13"/>
      <c r="GO170" s="13"/>
      <c r="GP170" s="13"/>
      <c r="GQ170" s="13"/>
      <c r="GR170" s="13"/>
      <c r="GS170" s="13"/>
      <c r="GT170" s="13"/>
      <c r="GU170" s="13"/>
      <c r="GV170" s="13"/>
      <c r="GW170" s="13"/>
      <c r="GX170" s="13"/>
      <c r="GY170" s="13"/>
      <c r="GZ170" s="13"/>
      <c r="HA170" s="13"/>
      <c r="HB170" s="13"/>
      <c r="HC170" s="13"/>
      <c r="HD170" s="13"/>
      <c r="HE170" s="13"/>
      <c r="HF170" s="13"/>
      <c r="HG170" s="13"/>
      <c r="HH170" s="13"/>
      <c r="HI170" s="13"/>
      <c r="HJ170" s="13"/>
      <c r="HK170" s="13"/>
      <c r="HL170" s="13"/>
      <c r="HM170" s="13"/>
      <c r="HN170" s="13"/>
      <c r="HO170" s="13"/>
      <c r="HP170" s="13"/>
      <c r="HQ170" s="13"/>
      <c r="HR170" s="13"/>
      <c r="HS170" s="13"/>
      <c r="HT170" s="13"/>
      <c r="HU170" s="13"/>
      <c r="HV170" s="13"/>
      <c r="HW170" s="13"/>
      <c r="HX170" s="13"/>
      <c r="HY170" s="13"/>
      <c r="HZ170" s="13"/>
      <c r="IA170" s="13"/>
      <c r="IB170" s="13"/>
      <c r="IC170" s="13"/>
      <c r="ID170" s="13"/>
      <c r="IE170" s="13"/>
      <c r="IF170" s="13"/>
      <c r="IG170" s="13"/>
      <c r="IH170" s="13"/>
      <c r="II170" s="13"/>
      <c r="IJ170" s="13"/>
      <c r="IK170" s="13"/>
      <c r="IL170" s="13"/>
      <c r="IM170" s="13"/>
      <c r="IN170" s="13"/>
      <c r="IO170" s="13"/>
      <c r="IP170" s="13"/>
      <c r="IQ170" s="13"/>
      <c r="IR170" s="13"/>
      <c r="IS170" s="13"/>
      <c r="IT170" s="13"/>
      <c r="IU170" s="13"/>
      <c r="IV170" s="14"/>
    </row>
    <row r="171" spans="2:256" s="12" customFormat="1" ht="21" customHeight="1">
      <c r="B171" s="6"/>
      <c r="C171" s="6"/>
      <c r="D171" s="6"/>
      <c r="E171" s="6"/>
      <c r="F171" s="6"/>
      <c r="G171" s="6"/>
      <c r="H171" s="6"/>
      <c r="I171" s="6"/>
      <c r="J171" s="6"/>
      <c r="K171" s="6"/>
      <c r="L171" s="7"/>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c r="GK171" s="13"/>
      <c r="GL171" s="13"/>
      <c r="GM171" s="13"/>
      <c r="GN171" s="13"/>
      <c r="GO171" s="13"/>
      <c r="GP171" s="13"/>
      <c r="GQ171" s="13"/>
      <c r="GR171" s="13"/>
      <c r="GS171" s="13"/>
      <c r="GT171" s="13"/>
      <c r="GU171" s="13"/>
      <c r="GV171" s="13"/>
      <c r="GW171" s="13"/>
      <c r="GX171" s="13"/>
      <c r="GY171" s="13"/>
      <c r="GZ171" s="13"/>
      <c r="HA171" s="13"/>
      <c r="HB171" s="13"/>
      <c r="HC171" s="13"/>
      <c r="HD171" s="13"/>
      <c r="HE171" s="13"/>
      <c r="HF171" s="13"/>
      <c r="HG171" s="13"/>
      <c r="HH171" s="13"/>
      <c r="HI171" s="13"/>
      <c r="HJ171" s="13"/>
      <c r="HK171" s="13"/>
      <c r="HL171" s="13"/>
      <c r="HM171" s="13"/>
      <c r="HN171" s="13"/>
      <c r="HO171" s="13"/>
      <c r="HP171" s="13"/>
      <c r="HQ171" s="13"/>
      <c r="HR171" s="13"/>
      <c r="HS171" s="13"/>
      <c r="HT171" s="13"/>
      <c r="HU171" s="13"/>
      <c r="HV171" s="13"/>
      <c r="HW171" s="13"/>
      <c r="HX171" s="13"/>
      <c r="HY171" s="13"/>
      <c r="HZ171" s="13"/>
      <c r="IA171" s="13"/>
      <c r="IB171" s="13"/>
      <c r="IC171" s="13"/>
      <c r="ID171" s="13"/>
      <c r="IE171" s="13"/>
      <c r="IF171" s="13"/>
      <c r="IG171" s="13"/>
      <c r="IH171" s="13"/>
      <c r="II171" s="13"/>
      <c r="IJ171" s="13"/>
      <c r="IK171" s="13"/>
      <c r="IL171" s="13"/>
      <c r="IM171" s="13"/>
      <c r="IN171" s="13"/>
      <c r="IO171" s="13"/>
      <c r="IP171" s="13"/>
      <c r="IQ171" s="13"/>
      <c r="IR171" s="13"/>
      <c r="IS171" s="13"/>
      <c r="IT171" s="13"/>
      <c r="IU171" s="13"/>
      <c r="IV171" s="14"/>
    </row>
    <row r="172" spans="2:256" s="12" customFormat="1" ht="21" customHeight="1">
      <c r="B172" s="6"/>
      <c r="C172" s="6"/>
      <c r="D172" s="6"/>
      <c r="E172" s="6"/>
      <c r="F172" s="6"/>
      <c r="G172" s="6"/>
      <c r="H172" s="6"/>
      <c r="I172" s="6"/>
      <c r="J172" s="6"/>
      <c r="K172" s="6"/>
      <c r="L172" s="7"/>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c r="GK172" s="13"/>
      <c r="GL172" s="13"/>
      <c r="GM172" s="13"/>
      <c r="GN172" s="13"/>
      <c r="GO172" s="13"/>
      <c r="GP172" s="13"/>
      <c r="GQ172" s="13"/>
      <c r="GR172" s="13"/>
      <c r="GS172" s="13"/>
      <c r="GT172" s="13"/>
      <c r="GU172" s="13"/>
      <c r="GV172" s="13"/>
      <c r="GW172" s="13"/>
      <c r="GX172" s="13"/>
      <c r="GY172" s="13"/>
      <c r="GZ172" s="13"/>
      <c r="HA172" s="13"/>
      <c r="HB172" s="13"/>
      <c r="HC172" s="13"/>
      <c r="HD172" s="13"/>
      <c r="HE172" s="13"/>
      <c r="HF172" s="13"/>
      <c r="HG172" s="13"/>
      <c r="HH172" s="13"/>
      <c r="HI172" s="13"/>
      <c r="HJ172" s="13"/>
      <c r="HK172" s="13"/>
      <c r="HL172" s="13"/>
      <c r="HM172" s="13"/>
      <c r="HN172" s="13"/>
      <c r="HO172" s="13"/>
      <c r="HP172" s="13"/>
      <c r="HQ172" s="13"/>
      <c r="HR172" s="13"/>
      <c r="HS172" s="13"/>
      <c r="HT172" s="13"/>
      <c r="HU172" s="13"/>
      <c r="HV172" s="13"/>
      <c r="HW172" s="13"/>
      <c r="HX172" s="13"/>
      <c r="HY172" s="13"/>
      <c r="HZ172" s="13"/>
      <c r="IA172" s="13"/>
      <c r="IB172" s="13"/>
      <c r="IC172" s="13"/>
      <c r="ID172" s="13"/>
      <c r="IE172" s="13"/>
      <c r="IF172" s="13"/>
      <c r="IG172" s="13"/>
      <c r="IH172" s="13"/>
      <c r="II172" s="13"/>
      <c r="IJ172" s="13"/>
      <c r="IK172" s="13"/>
      <c r="IL172" s="13"/>
      <c r="IM172" s="13"/>
      <c r="IN172" s="13"/>
      <c r="IO172" s="13"/>
      <c r="IP172" s="13"/>
      <c r="IQ172" s="13"/>
      <c r="IR172" s="13"/>
      <c r="IS172" s="13"/>
      <c r="IT172" s="13"/>
      <c r="IU172" s="13"/>
      <c r="IV172" s="14"/>
    </row>
    <row r="173" spans="2:256" s="12" customFormat="1" ht="21" customHeight="1">
      <c r="B173" s="6"/>
      <c r="C173" s="6"/>
      <c r="D173" s="6"/>
      <c r="E173" s="6"/>
      <c r="F173" s="6"/>
      <c r="G173" s="6"/>
      <c r="H173" s="6"/>
      <c r="I173" s="6"/>
      <c r="J173" s="6"/>
      <c r="K173" s="6"/>
      <c r="L173" s="7"/>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c r="GK173" s="13"/>
      <c r="GL173" s="13"/>
      <c r="GM173" s="13"/>
      <c r="GN173" s="13"/>
      <c r="GO173" s="13"/>
      <c r="GP173" s="13"/>
      <c r="GQ173" s="13"/>
      <c r="GR173" s="13"/>
      <c r="GS173" s="13"/>
      <c r="GT173" s="13"/>
      <c r="GU173" s="13"/>
      <c r="GV173" s="13"/>
      <c r="GW173" s="13"/>
      <c r="GX173" s="13"/>
      <c r="GY173" s="13"/>
      <c r="GZ173" s="13"/>
      <c r="HA173" s="13"/>
      <c r="HB173" s="13"/>
      <c r="HC173" s="13"/>
      <c r="HD173" s="13"/>
      <c r="HE173" s="13"/>
      <c r="HF173" s="13"/>
      <c r="HG173" s="13"/>
      <c r="HH173" s="13"/>
      <c r="HI173" s="13"/>
      <c r="HJ173" s="13"/>
      <c r="HK173" s="13"/>
      <c r="HL173" s="13"/>
      <c r="HM173" s="13"/>
      <c r="HN173" s="13"/>
      <c r="HO173" s="13"/>
      <c r="HP173" s="13"/>
      <c r="HQ173" s="13"/>
      <c r="HR173" s="13"/>
      <c r="HS173" s="13"/>
      <c r="HT173" s="13"/>
      <c r="HU173" s="13"/>
      <c r="HV173" s="13"/>
      <c r="HW173" s="13"/>
      <c r="HX173" s="13"/>
      <c r="HY173" s="13"/>
      <c r="HZ173" s="13"/>
      <c r="IA173" s="13"/>
      <c r="IB173" s="13"/>
      <c r="IC173" s="13"/>
      <c r="ID173" s="13"/>
      <c r="IE173" s="13"/>
      <c r="IF173" s="13"/>
      <c r="IG173" s="13"/>
      <c r="IH173" s="13"/>
      <c r="II173" s="13"/>
      <c r="IJ173" s="13"/>
      <c r="IK173" s="13"/>
      <c r="IL173" s="13"/>
      <c r="IM173" s="13"/>
      <c r="IN173" s="13"/>
      <c r="IO173" s="13"/>
      <c r="IP173" s="13"/>
      <c r="IQ173" s="13"/>
      <c r="IR173" s="13"/>
      <c r="IS173" s="13"/>
      <c r="IT173" s="13"/>
      <c r="IU173" s="13"/>
      <c r="IV173" s="14"/>
    </row>
    <row r="174" spans="2:256" s="12" customFormat="1" ht="21" customHeight="1">
      <c r="B174" s="6"/>
      <c r="C174" s="6"/>
      <c r="D174" s="6"/>
      <c r="E174" s="6"/>
      <c r="F174" s="6"/>
      <c r="G174" s="6"/>
      <c r="H174" s="6"/>
      <c r="I174" s="6"/>
      <c r="J174" s="6"/>
      <c r="K174" s="6"/>
      <c r="L174" s="7"/>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c r="GK174" s="13"/>
      <c r="GL174" s="13"/>
      <c r="GM174" s="13"/>
      <c r="GN174" s="13"/>
      <c r="GO174" s="13"/>
      <c r="GP174" s="13"/>
      <c r="GQ174" s="13"/>
      <c r="GR174" s="13"/>
      <c r="GS174" s="13"/>
      <c r="GT174" s="13"/>
      <c r="GU174" s="13"/>
      <c r="GV174" s="13"/>
      <c r="GW174" s="13"/>
      <c r="GX174" s="13"/>
      <c r="GY174" s="13"/>
      <c r="GZ174" s="13"/>
      <c r="HA174" s="13"/>
      <c r="HB174" s="13"/>
      <c r="HC174" s="13"/>
      <c r="HD174" s="13"/>
      <c r="HE174" s="13"/>
      <c r="HF174" s="13"/>
      <c r="HG174" s="13"/>
      <c r="HH174" s="13"/>
      <c r="HI174" s="13"/>
      <c r="HJ174" s="13"/>
      <c r="HK174" s="13"/>
      <c r="HL174" s="13"/>
      <c r="HM174" s="13"/>
      <c r="HN174" s="13"/>
      <c r="HO174" s="13"/>
      <c r="HP174" s="13"/>
      <c r="HQ174" s="13"/>
      <c r="HR174" s="13"/>
      <c r="HS174" s="13"/>
      <c r="HT174" s="13"/>
      <c r="HU174" s="13"/>
      <c r="HV174" s="13"/>
      <c r="HW174" s="13"/>
      <c r="HX174" s="13"/>
      <c r="HY174" s="13"/>
      <c r="HZ174" s="13"/>
      <c r="IA174" s="13"/>
      <c r="IB174" s="13"/>
      <c r="IC174" s="13"/>
      <c r="ID174" s="13"/>
      <c r="IE174" s="13"/>
      <c r="IF174" s="13"/>
      <c r="IG174" s="13"/>
      <c r="IH174" s="13"/>
      <c r="II174" s="13"/>
      <c r="IJ174" s="13"/>
      <c r="IK174" s="13"/>
      <c r="IL174" s="13"/>
      <c r="IM174" s="13"/>
      <c r="IN174" s="13"/>
      <c r="IO174" s="13"/>
      <c r="IP174" s="13"/>
      <c r="IQ174" s="13"/>
      <c r="IR174" s="13"/>
      <c r="IS174" s="13"/>
      <c r="IT174" s="13"/>
      <c r="IU174" s="13"/>
      <c r="IV174" s="14"/>
    </row>
    <row r="175" spans="2:256" s="12" customFormat="1" ht="21" customHeight="1">
      <c r="B175" s="6"/>
      <c r="C175" s="6"/>
      <c r="D175" s="6"/>
      <c r="E175" s="6"/>
      <c r="F175" s="6"/>
      <c r="G175" s="6"/>
      <c r="H175" s="6"/>
      <c r="I175" s="6"/>
      <c r="J175" s="6"/>
      <c r="K175" s="6"/>
      <c r="L175" s="7"/>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c r="GK175" s="13"/>
      <c r="GL175" s="13"/>
      <c r="GM175" s="13"/>
      <c r="GN175" s="13"/>
      <c r="GO175" s="13"/>
      <c r="GP175" s="13"/>
      <c r="GQ175" s="13"/>
      <c r="GR175" s="13"/>
      <c r="GS175" s="13"/>
      <c r="GT175" s="13"/>
      <c r="GU175" s="13"/>
      <c r="GV175" s="13"/>
      <c r="GW175" s="13"/>
      <c r="GX175" s="13"/>
      <c r="GY175" s="13"/>
      <c r="GZ175" s="13"/>
      <c r="HA175" s="13"/>
      <c r="HB175" s="13"/>
      <c r="HC175" s="13"/>
      <c r="HD175" s="13"/>
      <c r="HE175" s="13"/>
      <c r="HF175" s="13"/>
      <c r="HG175" s="13"/>
      <c r="HH175" s="13"/>
      <c r="HI175" s="13"/>
      <c r="HJ175" s="13"/>
      <c r="HK175" s="13"/>
      <c r="HL175" s="13"/>
      <c r="HM175" s="13"/>
      <c r="HN175" s="13"/>
      <c r="HO175" s="13"/>
      <c r="HP175" s="13"/>
      <c r="HQ175" s="13"/>
      <c r="HR175" s="13"/>
      <c r="HS175" s="13"/>
      <c r="HT175" s="13"/>
      <c r="HU175" s="13"/>
      <c r="HV175" s="13"/>
      <c r="HW175" s="13"/>
      <c r="HX175" s="13"/>
      <c r="HY175" s="13"/>
      <c r="HZ175" s="13"/>
      <c r="IA175" s="13"/>
      <c r="IB175" s="13"/>
      <c r="IC175" s="13"/>
      <c r="ID175" s="13"/>
      <c r="IE175" s="13"/>
      <c r="IF175" s="13"/>
      <c r="IG175" s="13"/>
      <c r="IH175" s="13"/>
      <c r="II175" s="13"/>
      <c r="IJ175" s="13"/>
      <c r="IK175" s="13"/>
      <c r="IL175" s="13"/>
      <c r="IM175" s="13"/>
      <c r="IN175" s="13"/>
      <c r="IO175" s="13"/>
      <c r="IP175" s="13"/>
      <c r="IQ175" s="13"/>
      <c r="IR175" s="13"/>
      <c r="IS175" s="13"/>
      <c r="IT175" s="13"/>
      <c r="IU175" s="13"/>
      <c r="IV175" s="14"/>
    </row>
    <row r="176" spans="2:256" s="12" customFormat="1" ht="21" customHeight="1">
      <c r="B176" s="6"/>
      <c r="C176" s="6"/>
      <c r="D176" s="6"/>
      <c r="E176" s="6"/>
      <c r="F176" s="6"/>
      <c r="G176" s="6"/>
      <c r="H176" s="6"/>
      <c r="I176" s="6"/>
      <c r="J176" s="6"/>
      <c r="K176" s="6"/>
      <c r="L176" s="7"/>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c r="IR176" s="13"/>
      <c r="IS176" s="13"/>
      <c r="IT176" s="13"/>
      <c r="IU176" s="13"/>
      <c r="IV176" s="14"/>
    </row>
    <row r="177" spans="2:256" s="12" customFormat="1" ht="21" customHeight="1">
      <c r="B177" s="6"/>
      <c r="C177" s="6"/>
      <c r="D177" s="6"/>
      <c r="E177" s="6"/>
      <c r="F177" s="6"/>
      <c r="G177" s="6"/>
      <c r="H177" s="6"/>
      <c r="I177" s="6"/>
      <c r="J177" s="6"/>
      <c r="K177" s="6"/>
      <c r="L177" s="7"/>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c r="GK177" s="13"/>
      <c r="GL177" s="13"/>
      <c r="GM177" s="13"/>
      <c r="GN177" s="13"/>
      <c r="GO177" s="13"/>
      <c r="GP177" s="13"/>
      <c r="GQ177" s="13"/>
      <c r="GR177" s="13"/>
      <c r="GS177" s="13"/>
      <c r="GT177" s="13"/>
      <c r="GU177" s="13"/>
      <c r="GV177" s="13"/>
      <c r="GW177" s="13"/>
      <c r="GX177" s="13"/>
      <c r="GY177" s="13"/>
      <c r="GZ177" s="13"/>
      <c r="HA177" s="13"/>
      <c r="HB177" s="13"/>
      <c r="HC177" s="13"/>
      <c r="HD177" s="13"/>
      <c r="HE177" s="13"/>
      <c r="HF177" s="13"/>
      <c r="HG177" s="13"/>
      <c r="HH177" s="13"/>
      <c r="HI177" s="13"/>
      <c r="HJ177" s="13"/>
      <c r="HK177" s="13"/>
      <c r="HL177" s="13"/>
      <c r="HM177" s="13"/>
      <c r="HN177" s="13"/>
      <c r="HO177" s="13"/>
      <c r="HP177" s="13"/>
      <c r="HQ177" s="13"/>
      <c r="HR177" s="13"/>
      <c r="HS177" s="13"/>
      <c r="HT177" s="13"/>
      <c r="HU177" s="13"/>
      <c r="HV177" s="13"/>
      <c r="HW177" s="13"/>
      <c r="HX177" s="13"/>
      <c r="HY177" s="13"/>
      <c r="HZ177" s="13"/>
      <c r="IA177" s="13"/>
      <c r="IB177" s="13"/>
      <c r="IC177" s="13"/>
      <c r="ID177" s="13"/>
      <c r="IE177" s="13"/>
      <c r="IF177" s="13"/>
      <c r="IG177" s="13"/>
      <c r="IH177" s="13"/>
      <c r="II177" s="13"/>
      <c r="IJ177" s="13"/>
      <c r="IK177" s="13"/>
      <c r="IL177" s="13"/>
      <c r="IM177" s="13"/>
      <c r="IN177" s="13"/>
      <c r="IO177" s="13"/>
      <c r="IP177" s="13"/>
      <c r="IQ177" s="13"/>
      <c r="IR177" s="13"/>
      <c r="IS177" s="13"/>
      <c r="IT177" s="13"/>
      <c r="IU177" s="13"/>
      <c r="IV177" s="14"/>
    </row>
    <row r="178" spans="2:256" s="12" customFormat="1" ht="21" customHeight="1">
      <c r="B178" s="6"/>
      <c r="C178" s="6"/>
      <c r="D178" s="6"/>
      <c r="E178" s="6"/>
      <c r="F178" s="6"/>
      <c r="G178" s="6"/>
      <c r="H178" s="6"/>
      <c r="I178" s="6"/>
      <c r="J178" s="6"/>
      <c r="K178" s="6"/>
      <c r="L178" s="7"/>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c r="GK178" s="13"/>
      <c r="GL178" s="13"/>
      <c r="GM178" s="13"/>
      <c r="GN178" s="13"/>
      <c r="GO178" s="13"/>
      <c r="GP178" s="13"/>
      <c r="GQ178" s="13"/>
      <c r="GR178" s="13"/>
      <c r="GS178" s="13"/>
      <c r="GT178" s="13"/>
      <c r="GU178" s="13"/>
      <c r="GV178" s="13"/>
      <c r="GW178" s="13"/>
      <c r="GX178" s="13"/>
      <c r="GY178" s="13"/>
      <c r="GZ178" s="13"/>
      <c r="HA178" s="13"/>
      <c r="HB178" s="13"/>
      <c r="HC178" s="13"/>
      <c r="HD178" s="13"/>
      <c r="HE178" s="13"/>
      <c r="HF178" s="13"/>
      <c r="HG178" s="13"/>
      <c r="HH178" s="13"/>
      <c r="HI178" s="13"/>
      <c r="HJ178" s="13"/>
      <c r="HK178" s="13"/>
      <c r="HL178" s="13"/>
      <c r="HM178" s="13"/>
      <c r="HN178" s="13"/>
      <c r="HO178" s="13"/>
      <c r="HP178" s="13"/>
      <c r="HQ178" s="13"/>
      <c r="HR178" s="13"/>
      <c r="HS178" s="13"/>
      <c r="HT178" s="13"/>
      <c r="HU178" s="13"/>
      <c r="HV178" s="13"/>
      <c r="HW178" s="13"/>
      <c r="HX178" s="13"/>
      <c r="HY178" s="13"/>
      <c r="HZ178" s="13"/>
      <c r="IA178" s="13"/>
      <c r="IB178" s="13"/>
      <c r="IC178" s="13"/>
      <c r="ID178" s="13"/>
      <c r="IE178" s="13"/>
      <c r="IF178" s="13"/>
      <c r="IG178" s="13"/>
      <c r="IH178" s="13"/>
      <c r="II178" s="13"/>
      <c r="IJ178" s="13"/>
      <c r="IK178" s="13"/>
      <c r="IL178" s="13"/>
      <c r="IM178" s="13"/>
      <c r="IN178" s="13"/>
      <c r="IO178" s="13"/>
      <c r="IP178" s="13"/>
      <c r="IQ178" s="13"/>
      <c r="IR178" s="13"/>
      <c r="IS178" s="13"/>
      <c r="IT178" s="13"/>
      <c r="IU178" s="13"/>
      <c r="IV178" s="14"/>
    </row>
    <row r="179" spans="2:256" s="12" customFormat="1" ht="21" customHeight="1">
      <c r="B179" s="6"/>
      <c r="C179" s="6"/>
      <c r="D179" s="6"/>
      <c r="E179" s="6"/>
      <c r="F179" s="6"/>
      <c r="G179" s="6"/>
      <c r="H179" s="6"/>
      <c r="I179" s="6"/>
      <c r="J179" s="6"/>
      <c r="K179" s="6"/>
      <c r="L179" s="7"/>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c r="GK179" s="13"/>
      <c r="GL179" s="13"/>
      <c r="GM179" s="13"/>
      <c r="GN179" s="13"/>
      <c r="GO179" s="13"/>
      <c r="GP179" s="13"/>
      <c r="GQ179" s="13"/>
      <c r="GR179" s="13"/>
      <c r="GS179" s="13"/>
      <c r="GT179" s="13"/>
      <c r="GU179" s="13"/>
      <c r="GV179" s="13"/>
      <c r="GW179" s="13"/>
      <c r="GX179" s="13"/>
      <c r="GY179" s="13"/>
      <c r="GZ179" s="13"/>
      <c r="HA179" s="13"/>
      <c r="HB179" s="13"/>
      <c r="HC179" s="13"/>
      <c r="HD179" s="13"/>
      <c r="HE179" s="13"/>
      <c r="HF179" s="13"/>
      <c r="HG179" s="13"/>
      <c r="HH179" s="13"/>
      <c r="HI179" s="13"/>
      <c r="HJ179" s="13"/>
      <c r="HK179" s="13"/>
      <c r="HL179" s="13"/>
      <c r="HM179" s="13"/>
      <c r="HN179" s="13"/>
      <c r="HO179" s="13"/>
      <c r="HP179" s="13"/>
      <c r="HQ179" s="13"/>
      <c r="HR179" s="13"/>
      <c r="HS179" s="13"/>
      <c r="HT179" s="13"/>
      <c r="HU179" s="13"/>
      <c r="HV179" s="13"/>
      <c r="HW179" s="13"/>
      <c r="HX179" s="13"/>
      <c r="HY179" s="13"/>
      <c r="HZ179" s="13"/>
      <c r="IA179" s="13"/>
      <c r="IB179" s="13"/>
      <c r="IC179" s="13"/>
      <c r="ID179" s="13"/>
      <c r="IE179" s="13"/>
      <c r="IF179" s="13"/>
      <c r="IG179" s="13"/>
      <c r="IH179" s="13"/>
      <c r="II179" s="13"/>
      <c r="IJ179" s="13"/>
      <c r="IK179" s="13"/>
      <c r="IL179" s="13"/>
      <c r="IM179" s="13"/>
      <c r="IN179" s="13"/>
      <c r="IO179" s="13"/>
      <c r="IP179" s="13"/>
      <c r="IQ179" s="13"/>
      <c r="IR179" s="13"/>
      <c r="IS179" s="13"/>
      <c r="IT179" s="13"/>
      <c r="IU179" s="13"/>
      <c r="IV179" s="14"/>
    </row>
    <row r="180" spans="2:256" s="12" customFormat="1" ht="21" customHeight="1">
      <c r="B180" s="6"/>
      <c r="C180" s="6"/>
      <c r="D180" s="6"/>
      <c r="E180" s="6"/>
      <c r="F180" s="6"/>
      <c r="G180" s="6"/>
      <c r="H180" s="6"/>
      <c r="I180" s="6"/>
      <c r="J180" s="6"/>
      <c r="K180" s="6"/>
      <c r="L180" s="7"/>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c r="GK180" s="13"/>
      <c r="GL180" s="13"/>
      <c r="GM180" s="13"/>
      <c r="GN180" s="13"/>
      <c r="GO180" s="13"/>
      <c r="GP180" s="13"/>
      <c r="GQ180" s="13"/>
      <c r="GR180" s="13"/>
      <c r="GS180" s="13"/>
      <c r="GT180" s="13"/>
      <c r="GU180" s="13"/>
      <c r="GV180" s="13"/>
      <c r="GW180" s="13"/>
      <c r="GX180" s="13"/>
      <c r="GY180" s="13"/>
      <c r="GZ180" s="13"/>
      <c r="HA180" s="13"/>
      <c r="HB180" s="13"/>
      <c r="HC180" s="13"/>
      <c r="HD180" s="13"/>
      <c r="HE180" s="13"/>
      <c r="HF180" s="13"/>
      <c r="HG180" s="13"/>
      <c r="HH180" s="13"/>
      <c r="HI180" s="13"/>
      <c r="HJ180" s="13"/>
      <c r="HK180" s="13"/>
      <c r="HL180" s="13"/>
      <c r="HM180" s="13"/>
      <c r="HN180" s="13"/>
      <c r="HO180" s="13"/>
      <c r="HP180" s="13"/>
      <c r="HQ180" s="13"/>
      <c r="HR180" s="13"/>
      <c r="HS180" s="13"/>
      <c r="HT180" s="13"/>
      <c r="HU180" s="13"/>
      <c r="HV180" s="13"/>
      <c r="HW180" s="13"/>
      <c r="HX180" s="13"/>
      <c r="HY180" s="13"/>
      <c r="HZ180" s="13"/>
      <c r="IA180" s="13"/>
      <c r="IB180" s="13"/>
      <c r="IC180" s="13"/>
      <c r="ID180" s="13"/>
      <c r="IE180" s="13"/>
      <c r="IF180" s="13"/>
      <c r="IG180" s="13"/>
      <c r="IH180" s="13"/>
      <c r="II180" s="13"/>
      <c r="IJ180" s="13"/>
      <c r="IK180" s="13"/>
      <c r="IL180" s="13"/>
      <c r="IM180" s="13"/>
      <c r="IN180" s="13"/>
      <c r="IO180" s="13"/>
      <c r="IP180" s="13"/>
      <c r="IQ180" s="13"/>
      <c r="IR180" s="13"/>
      <c r="IS180" s="13"/>
      <c r="IT180" s="13"/>
      <c r="IU180" s="13"/>
      <c r="IV180" s="14"/>
    </row>
    <row r="181" spans="2:256" s="12" customFormat="1" ht="21" customHeight="1">
      <c r="B181" s="6"/>
      <c r="C181" s="6"/>
      <c r="D181" s="6"/>
      <c r="E181" s="6"/>
      <c r="F181" s="6"/>
      <c r="G181" s="6"/>
      <c r="H181" s="6"/>
      <c r="I181" s="6"/>
      <c r="J181" s="6"/>
      <c r="K181" s="6"/>
      <c r="L181" s="7"/>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c r="GK181" s="13"/>
      <c r="GL181" s="13"/>
      <c r="GM181" s="13"/>
      <c r="GN181" s="13"/>
      <c r="GO181" s="13"/>
      <c r="GP181" s="13"/>
      <c r="GQ181" s="13"/>
      <c r="GR181" s="13"/>
      <c r="GS181" s="13"/>
      <c r="GT181" s="13"/>
      <c r="GU181" s="13"/>
      <c r="GV181" s="13"/>
      <c r="GW181" s="13"/>
      <c r="GX181" s="13"/>
      <c r="GY181" s="13"/>
      <c r="GZ181" s="13"/>
      <c r="HA181" s="13"/>
      <c r="HB181" s="13"/>
      <c r="HC181" s="13"/>
      <c r="HD181" s="13"/>
      <c r="HE181" s="13"/>
      <c r="HF181" s="13"/>
      <c r="HG181" s="13"/>
      <c r="HH181" s="13"/>
      <c r="HI181" s="13"/>
      <c r="HJ181" s="13"/>
      <c r="HK181" s="13"/>
      <c r="HL181" s="13"/>
      <c r="HM181" s="13"/>
      <c r="HN181" s="13"/>
      <c r="HO181" s="13"/>
      <c r="HP181" s="13"/>
      <c r="HQ181" s="13"/>
      <c r="HR181" s="13"/>
      <c r="HS181" s="13"/>
      <c r="HT181" s="13"/>
      <c r="HU181" s="13"/>
      <c r="HV181" s="13"/>
      <c r="HW181" s="13"/>
      <c r="HX181" s="13"/>
      <c r="HY181" s="13"/>
      <c r="HZ181" s="13"/>
      <c r="IA181" s="13"/>
      <c r="IB181" s="13"/>
      <c r="IC181" s="13"/>
      <c r="ID181" s="13"/>
      <c r="IE181" s="13"/>
      <c r="IF181" s="13"/>
      <c r="IG181" s="13"/>
      <c r="IH181" s="13"/>
      <c r="II181" s="13"/>
      <c r="IJ181" s="13"/>
      <c r="IK181" s="13"/>
      <c r="IL181" s="13"/>
      <c r="IM181" s="13"/>
      <c r="IN181" s="13"/>
      <c r="IO181" s="13"/>
      <c r="IP181" s="13"/>
      <c r="IQ181" s="13"/>
      <c r="IR181" s="13"/>
      <c r="IS181" s="13"/>
      <c r="IT181" s="13"/>
      <c r="IU181" s="13"/>
      <c r="IV181" s="14"/>
    </row>
    <row r="182" spans="2:256" s="12" customFormat="1" ht="21" customHeight="1">
      <c r="B182" s="6"/>
      <c r="C182" s="6"/>
      <c r="D182" s="6"/>
      <c r="E182" s="6"/>
      <c r="F182" s="6"/>
      <c r="G182" s="6"/>
      <c r="H182" s="6"/>
      <c r="I182" s="6"/>
      <c r="J182" s="6"/>
      <c r="K182" s="6"/>
      <c r="L182" s="7"/>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c r="GK182" s="13"/>
      <c r="GL182" s="13"/>
      <c r="GM182" s="13"/>
      <c r="GN182" s="13"/>
      <c r="GO182" s="13"/>
      <c r="GP182" s="13"/>
      <c r="GQ182" s="13"/>
      <c r="GR182" s="13"/>
      <c r="GS182" s="13"/>
      <c r="GT182" s="13"/>
      <c r="GU182" s="13"/>
      <c r="GV182" s="13"/>
      <c r="GW182" s="13"/>
      <c r="GX182" s="13"/>
      <c r="GY182" s="13"/>
      <c r="GZ182" s="13"/>
      <c r="HA182" s="13"/>
      <c r="HB182" s="13"/>
      <c r="HC182" s="13"/>
      <c r="HD182" s="13"/>
      <c r="HE182" s="13"/>
      <c r="HF182" s="13"/>
      <c r="HG182" s="13"/>
      <c r="HH182" s="13"/>
      <c r="HI182" s="13"/>
      <c r="HJ182" s="13"/>
      <c r="HK182" s="13"/>
      <c r="HL182" s="13"/>
      <c r="HM182" s="13"/>
      <c r="HN182" s="13"/>
      <c r="HO182" s="13"/>
      <c r="HP182" s="13"/>
      <c r="HQ182" s="13"/>
      <c r="HR182" s="13"/>
      <c r="HS182" s="13"/>
      <c r="HT182" s="13"/>
      <c r="HU182" s="13"/>
      <c r="HV182" s="13"/>
      <c r="HW182" s="13"/>
      <c r="HX182" s="13"/>
      <c r="HY182" s="13"/>
      <c r="HZ182" s="13"/>
      <c r="IA182" s="13"/>
      <c r="IB182" s="13"/>
      <c r="IC182" s="13"/>
      <c r="ID182" s="13"/>
      <c r="IE182" s="13"/>
      <c r="IF182" s="13"/>
      <c r="IG182" s="13"/>
      <c r="IH182" s="13"/>
      <c r="II182" s="13"/>
      <c r="IJ182" s="13"/>
      <c r="IK182" s="13"/>
      <c r="IL182" s="13"/>
      <c r="IM182" s="13"/>
      <c r="IN182" s="13"/>
      <c r="IO182" s="13"/>
      <c r="IP182" s="13"/>
      <c r="IQ182" s="13"/>
      <c r="IR182" s="13"/>
      <c r="IS182" s="13"/>
      <c r="IT182" s="13"/>
      <c r="IU182" s="13"/>
      <c r="IV182" s="14"/>
    </row>
    <row r="183" spans="2:256" s="12" customFormat="1" ht="21" customHeight="1">
      <c r="B183" s="6"/>
      <c r="C183" s="6"/>
      <c r="D183" s="6"/>
      <c r="E183" s="6"/>
      <c r="F183" s="6"/>
      <c r="G183" s="6"/>
      <c r="H183" s="6"/>
      <c r="I183" s="6"/>
      <c r="J183" s="6"/>
      <c r="K183" s="6"/>
      <c r="L183" s="7"/>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c r="GK183" s="13"/>
      <c r="GL183" s="13"/>
      <c r="GM183" s="13"/>
      <c r="GN183" s="13"/>
      <c r="GO183" s="13"/>
      <c r="GP183" s="13"/>
      <c r="GQ183" s="13"/>
      <c r="GR183" s="13"/>
      <c r="GS183" s="13"/>
      <c r="GT183" s="13"/>
      <c r="GU183" s="13"/>
      <c r="GV183" s="13"/>
      <c r="GW183" s="13"/>
      <c r="GX183" s="13"/>
      <c r="GY183" s="13"/>
      <c r="GZ183" s="13"/>
      <c r="HA183" s="13"/>
      <c r="HB183" s="13"/>
      <c r="HC183" s="13"/>
      <c r="HD183" s="13"/>
      <c r="HE183" s="13"/>
      <c r="HF183" s="13"/>
      <c r="HG183" s="13"/>
      <c r="HH183" s="13"/>
      <c r="HI183" s="13"/>
      <c r="HJ183" s="13"/>
      <c r="HK183" s="13"/>
      <c r="HL183" s="13"/>
      <c r="HM183" s="13"/>
      <c r="HN183" s="13"/>
      <c r="HO183" s="13"/>
      <c r="HP183" s="13"/>
      <c r="HQ183" s="13"/>
      <c r="HR183" s="13"/>
      <c r="HS183" s="13"/>
      <c r="HT183" s="13"/>
      <c r="HU183" s="13"/>
      <c r="HV183" s="13"/>
      <c r="HW183" s="13"/>
      <c r="HX183" s="13"/>
      <c r="HY183" s="13"/>
      <c r="HZ183" s="13"/>
      <c r="IA183" s="13"/>
      <c r="IB183" s="13"/>
      <c r="IC183" s="13"/>
      <c r="ID183" s="13"/>
      <c r="IE183" s="13"/>
      <c r="IF183" s="13"/>
      <c r="IG183" s="13"/>
      <c r="IH183" s="13"/>
      <c r="II183" s="13"/>
      <c r="IJ183" s="13"/>
      <c r="IK183" s="13"/>
      <c r="IL183" s="13"/>
      <c r="IM183" s="13"/>
      <c r="IN183" s="13"/>
      <c r="IO183" s="13"/>
      <c r="IP183" s="13"/>
      <c r="IQ183" s="13"/>
      <c r="IR183" s="13"/>
      <c r="IS183" s="13"/>
      <c r="IT183" s="13"/>
      <c r="IU183" s="13"/>
      <c r="IV183" s="14"/>
    </row>
    <row r="184" spans="2:256" s="12" customFormat="1" ht="21" customHeight="1">
      <c r="B184" s="6"/>
      <c r="C184" s="6"/>
      <c r="D184" s="6"/>
      <c r="E184" s="6"/>
      <c r="F184" s="6"/>
      <c r="G184" s="6"/>
      <c r="H184" s="6"/>
      <c r="I184" s="6"/>
      <c r="J184" s="6"/>
      <c r="K184" s="6"/>
      <c r="L184" s="7"/>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c r="GK184" s="13"/>
      <c r="GL184" s="13"/>
      <c r="GM184" s="13"/>
      <c r="GN184" s="13"/>
      <c r="GO184" s="13"/>
      <c r="GP184" s="13"/>
      <c r="GQ184" s="13"/>
      <c r="GR184" s="13"/>
      <c r="GS184" s="13"/>
      <c r="GT184" s="13"/>
      <c r="GU184" s="13"/>
      <c r="GV184" s="13"/>
      <c r="GW184" s="13"/>
      <c r="GX184" s="13"/>
      <c r="GY184" s="13"/>
      <c r="GZ184" s="13"/>
      <c r="HA184" s="13"/>
      <c r="HB184" s="13"/>
      <c r="HC184" s="13"/>
      <c r="HD184" s="13"/>
      <c r="HE184" s="13"/>
      <c r="HF184" s="13"/>
      <c r="HG184" s="13"/>
      <c r="HH184" s="13"/>
      <c r="HI184" s="13"/>
      <c r="HJ184" s="13"/>
      <c r="HK184" s="13"/>
      <c r="HL184" s="13"/>
      <c r="HM184" s="13"/>
      <c r="HN184" s="13"/>
      <c r="HO184" s="13"/>
      <c r="HP184" s="13"/>
      <c r="HQ184" s="13"/>
      <c r="HR184" s="13"/>
      <c r="HS184" s="13"/>
      <c r="HT184" s="13"/>
      <c r="HU184" s="13"/>
      <c r="HV184" s="13"/>
      <c r="HW184" s="13"/>
      <c r="HX184" s="13"/>
      <c r="HY184" s="13"/>
      <c r="HZ184" s="13"/>
      <c r="IA184" s="13"/>
      <c r="IB184" s="13"/>
      <c r="IC184" s="13"/>
      <c r="ID184" s="13"/>
      <c r="IE184" s="13"/>
      <c r="IF184" s="13"/>
      <c r="IG184" s="13"/>
      <c r="IH184" s="13"/>
      <c r="II184" s="13"/>
      <c r="IJ184" s="13"/>
      <c r="IK184" s="13"/>
      <c r="IL184" s="13"/>
      <c r="IM184" s="13"/>
      <c r="IN184" s="13"/>
      <c r="IO184" s="13"/>
      <c r="IP184" s="13"/>
      <c r="IQ184" s="13"/>
      <c r="IR184" s="13"/>
      <c r="IS184" s="13"/>
      <c r="IT184" s="13"/>
      <c r="IU184" s="13"/>
      <c r="IV184" s="14"/>
    </row>
    <row r="185" spans="2:256" s="12" customFormat="1" ht="21" customHeight="1">
      <c r="B185" s="6"/>
      <c r="C185" s="6"/>
      <c r="D185" s="6"/>
      <c r="E185" s="6"/>
      <c r="F185" s="6"/>
      <c r="G185" s="6"/>
      <c r="H185" s="6"/>
      <c r="I185" s="6"/>
      <c r="J185" s="6"/>
      <c r="K185" s="6"/>
      <c r="L185" s="7"/>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c r="GK185" s="13"/>
      <c r="GL185" s="13"/>
      <c r="GM185" s="13"/>
      <c r="GN185" s="13"/>
      <c r="GO185" s="13"/>
      <c r="GP185" s="13"/>
      <c r="GQ185" s="13"/>
      <c r="GR185" s="13"/>
      <c r="GS185" s="13"/>
      <c r="GT185" s="13"/>
      <c r="GU185" s="13"/>
      <c r="GV185" s="13"/>
      <c r="GW185" s="13"/>
      <c r="GX185" s="13"/>
      <c r="GY185" s="13"/>
      <c r="GZ185" s="13"/>
      <c r="HA185" s="13"/>
      <c r="HB185" s="13"/>
      <c r="HC185" s="13"/>
      <c r="HD185" s="13"/>
      <c r="HE185" s="13"/>
      <c r="HF185" s="13"/>
      <c r="HG185" s="13"/>
      <c r="HH185" s="13"/>
      <c r="HI185" s="13"/>
      <c r="HJ185" s="13"/>
      <c r="HK185" s="13"/>
      <c r="HL185" s="13"/>
      <c r="HM185" s="13"/>
      <c r="HN185" s="13"/>
      <c r="HO185" s="13"/>
      <c r="HP185" s="13"/>
      <c r="HQ185" s="13"/>
      <c r="HR185" s="13"/>
      <c r="HS185" s="13"/>
      <c r="HT185" s="13"/>
      <c r="HU185" s="13"/>
      <c r="HV185" s="13"/>
      <c r="HW185" s="13"/>
      <c r="HX185" s="13"/>
      <c r="HY185" s="13"/>
      <c r="HZ185" s="13"/>
      <c r="IA185" s="13"/>
      <c r="IB185" s="13"/>
      <c r="IC185" s="13"/>
      <c r="ID185" s="13"/>
      <c r="IE185" s="13"/>
      <c r="IF185" s="13"/>
      <c r="IG185" s="13"/>
      <c r="IH185" s="13"/>
      <c r="II185" s="13"/>
      <c r="IJ185" s="13"/>
      <c r="IK185" s="13"/>
      <c r="IL185" s="13"/>
      <c r="IM185" s="13"/>
      <c r="IN185" s="13"/>
      <c r="IO185" s="13"/>
      <c r="IP185" s="13"/>
      <c r="IQ185" s="13"/>
      <c r="IR185" s="13"/>
      <c r="IS185" s="13"/>
      <c r="IT185" s="13"/>
      <c r="IU185" s="13"/>
      <c r="IV185" s="14"/>
    </row>
    <row r="186" spans="2:256" s="12" customFormat="1" ht="21" customHeight="1">
      <c r="B186" s="6"/>
      <c r="C186" s="6"/>
      <c r="D186" s="6"/>
      <c r="E186" s="6"/>
      <c r="F186" s="6"/>
      <c r="G186" s="6"/>
      <c r="H186" s="6"/>
      <c r="I186" s="6"/>
      <c r="J186" s="6"/>
      <c r="K186" s="6"/>
      <c r="L186" s="7"/>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c r="GK186" s="13"/>
      <c r="GL186" s="13"/>
      <c r="GM186" s="13"/>
      <c r="GN186" s="13"/>
      <c r="GO186" s="13"/>
      <c r="GP186" s="13"/>
      <c r="GQ186" s="13"/>
      <c r="GR186" s="13"/>
      <c r="GS186" s="13"/>
      <c r="GT186" s="13"/>
      <c r="GU186" s="13"/>
      <c r="GV186" s="13"/>
      <c r="GW186" s="13"/>
      <c r="GX186" s="13"/>
      <c r="GY186" s="13"/>
      <c r="GZ186" s="13"/>
      <c r="HA186" s="13"/>
      <c r="HB186" s="13"/>
      <c r="HC186" s="13"/>
      <c r="HD186" s="13"/>
      <c r="HE186" s="13"/>
      <c r="HF186" s="13"/>
      <c r="HG186" s="13"/>
      <c r="HH186" s="13"/>
      <c r="HI186" s="13"/>
      <c r="HJ186" s="13"/>
      <c r="HK186" s="13"/>
      <c r="HL186" s="13"/>
      <c r="HM186" s="13"/>
      <c r="HN186" s="13"/>
      <c r="HO186" s="13"/>
      <c r="HP186" s="13"/>
      <c r="HQ186" s="13"/>
      <c r="HR186" s="13"/>
      <c r="HS186" s="13"/>
      <c r="HT186" s="13"/>
      <c r="HU186" s="13"/>
      <c r="HV186" s="13"/>
      <c r="HW186" s="13"/>
      <c r="HX186" s="13"/>
      <c r="HY186" s="13"/>
      <c r="HZ186" s="13"/>
      <c r="IA186" s="13"/>
      <c r="IB186" s="13"/>
      <c r="IC186" s="13"/>
      <c r="ID186" s="13"/>
      <c r="IE186" s="13"/>
      <c r="IF186" s="13"/>
      <c r="IG186" s="13"/>
      <c r="IH186" s="13"/>
      <c r="II186" s="13"/>
      <c r="IJ186" s="13"/>
      <c r="IK186" s="13"/>
      <c r="IL186" s="13"/>
      <c r="IM186" s="13"/>
      <c r="IN186" s="13"/>
      <c r="IO186" s="13"/>
      <c r="IP186" s="13"/>
      <c r="IQ186" s="13"/>
      <c r="IR186" s="13"/>
      <c r="IS186" s="13"/>
      <c r="IT186" s="13"/>
      <c r="IU186" s="13"/>
      <c r="IV186" s="14"/>
    </row>
    <row r="187" spans="2:256" s="12" customFormat="1" ht="21" customHeight="1">
      <c r="B187" s="6"/>
      <c r="C187" s="6"/>
      <c r="D187" s="6"/>
      <c r="E187" s="6"/>
      <c r="F187" s="6"/>
      <c r="G187" s="6"/>
      <c r="H187" s="6"/>
      <c r="I187" s="6"/>
      <c r="J187" s="6"/>
      <c r="K187" s="6"/>
      <c r="L187" s="7"/>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c r="GK187" s="13"/>
      <c r="GL187" s="13"/>
      <c r="GM187" s="13"/>
      <c r="GN187" s="13"/>
      <c r="GO187" s="13"/>
      <c r="GP187" s="13"/>
      <c r="GQ187" s="13"/>
      <c r="GR187" s="13"/>
      <c r="GS187" s="13"/>
      <c r="GT187" s="13"/>
      <c r="GU187" s="13"/>
      <c r="GV187" s="13"/>
      <c r="GW187" s="13"/>
      <c r="GX187" s="13"/>
      <c r="GY187" s="13"/>
      <c r="GZ187" s="13"/>
      <c r="HA187" s="13"/>
      <c r="HB187" s="13"/>
      <c r="HC187" s="13"/>
      <c r="HD187" s="13"/>
      <c r="HE187" s="13"/>
      <c r="HF187" s="13"/>
      <c r="HG187" s="13"/>
      <c r="HH187" s="13"/>
      <c r="HI187" s="13"/>
      <c r="HJ187" s="13"/>
      <c r="HK187" s="13"/>
      <c r="HL187" s="13"/>
      <c r="HM187" s="13"/>
      <c r="HN187" s="13"/>
      <c r="HO187" s="13"/>
      <c r="HP187" s="13"/>
      <c r="HQ187" s="13"/>
      <c r="HR187" s="13"/>
      <c r="HS187" s="13"/>
      <c r="HT187" s="13"/>
      <c r="HU187" s="13"/>
      <c r="HV187" s="13"/>
      <c r="HW187" s="13"/>
      <c r="HX187" s="13"/>
      <c r="HY187" s="13"/>
      <c r="HZ187" s="13"/>
      <c r="IA187" s="13"/>
      <c r="IB187" s="13"/>
      <c r="IC187" s="13"/>
      <c r="ID187" s="13"/>
      <c r="IE187" s="13"/>
      <c r="IF187" s="13"/>
      <c r="IG187" s="13"/>
      <c r="IH187" s="13"/>
      <c r="II187" s="13"/>
      <c r="IJ187" s="13"/>
      <c r="IK187" s="13"/>
      <c r="IL187" s="13"/>
      <c r="IM187" s="13"/>
      <c r="IN187" s="13"/>
      <c r="IO187" s="13"/>
      <c r="IP187" s="13"/>
      <c r="IQ187" s="13"/>
      <c r="IR187" s="13"/>
      <c r="IS187" s="13"/>
      <c r="IT187" s="13"/>
      <c r="IU187" s="13"/>
      <c r="IV187" s="14"/>
    </row>
    <row r="188" spans="2:256" s="12" customFormat="1" ht="21" customHeight="1">
      <c r="B188" s="6"/>
      <c r="C188" s="6"/>
      <c r="D188" s="6"/>
      <c r="E188" s="6"/>
      <c r="F188" s="6"/>
      <c r="G188" s="6"/>
      <c r="H188" s="6"/>
      <c r="I188" s="6"/>
      <c r="J188" s="6"/>
      <c r="K188" s="6"/>
      <c r="L188" s="7"/>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c r="GK188" s="13"/>
      <c r="GL188" s="13"/>
      <c r="GM188" s="13"/>
      <c r="GN188" s="13"/>
      <c r="GO188" s="13"/>
      <c r="GP188" s="13"/>
      <c r="GQ188" s="13"/>
      <c r="GR188" s="13"/>
      <c r="GS188" s="13"/>
      <c r="GT188" s="13"/>
      <c r="GU188" s="13"/>
      <c r="GV188" s="13"/>
      <c r="GW188" s="13"/>
      <c r="GX188" s="13"/>
      <c r="GY188" s="13"/>
      <c r="GZ188" s="13"/>
      <c r="HA188" s="13"/>
      <c r="HB188" s="13"/>
      <c r="HC188" s="13"/>
      <c r="HD188" s="13"/>
      <c r="HE188" s="13"/>
      <c r="HF188" s="13"/>
      <c r="HG188" s="13"/>
      <c r="HH188" s="13"/>
      <c r="HI188" s="13"/>
      <c r="HJ188" s="13"/>
      <c r="HK188" s="13"/>
      <c r="HL188" s="13"/>
      <c r="HM188" s="13"/>
      <c r="HN188" s="13"/>
      <c r="HO188" s="13"/>
      <c r="HP188" s="13"/>
      <c r="HQ188" s="13"/>
      <c r="HR188" s="13"/>
      <c r="HS188" s="13"/>
      <c r="HT188" s="13"/>
      <c r="HU188" s="13"/>
      <c r="HV188" s="13"/>
      <c r="HW188" s="13"/>
      <c r="HX188" s="13"/>
      <c r="HY188" s="13"/>
      <c r="HZ188" s="13"/>
      <c r="IA188" s="13"/>
      <c r="IB188" s="13"/>
      <c r="IC188" s="13"/>
      <c r="ID188" s="13"/>
      <c r="IE188" s="13"/>
      <c r="IF188" s="13"/>
      <c r="IG188" s="13"/>
      <c r="IH188" s="13"/>
      <c r="II188" s="13"/>
      <c r="IJ188" s="13"/>
      <c r="IK188" s="13"/>
      <c r="IL188" s="13"/>
      <c r="IM188" s="13"/>
      <c r="IN188" s="13"/>
      <c r="IO188" s="13"/>
      <c r="IP188" s="13"/>
      <c r="IQ188" s="13"/>
      <c r="IR188" s="13"/>
      <c r="IS188" s="13"/>
      <c r="IT188" s="13"/>
      <c r="IU188" s="13"/>
      <c r="IV188" s="14"/>
    </row>
    <row r="189" spans="2:256" s="12" customFormat="1" ht="21" customHeight="1">
      <c r="B189" s="6"/>
      <c r="C189" s="6"/>
      <c r="D189" s="6"/>
      <c r="E189" s="6"/>
      <c r="F189" s="6"/>
      <c r="G189" s="6"/>
      <c r="H189" s="6"/>
      <c r="I189" s="6"/>
      <c r="J189" s="6"/>
      <c r="K189" s="6"/>
      <c r="L189" s="7"/>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c r="GK189" s="13"/>
      <c r="GL189" s="13"/>
      <c r="GM189" s="13"/>
      <c r="GN189" s="13"/>
      <c r="GO189" s="13"/>
      <c r="GP189" s="13"/>
      <c r="GQ189" s="13"/>
      <c r="GR189" s="13"/>
      <c r="GS189" s="13"/>
      <c r="GT189" s="13"/>
      <c r="GU189" s="13"/>
      <c r="GV189" s="13"/>
      <c r="GW189" s="13"/>
      <c r="GX189" s="13"/>
      <c r="GY189" s="13"/>
      <c r="GZ189" s="13"/>
      <c r="HA189" s="13"/>
      <c r="HB189" s="13"/>
      <c r="HC189" s="13"/>
      <c r="HD189" s="13"/>
      <c r="HE189" s="13"/>
      <c r="HF189" s="13"/>
      <c r="HG189" s="13"/>
      <c r="HH189" s="13"/>
      <c r="HI189" s="13"/>
      <c r="HJ189" s="13"/>
      <c r="HK189" s="13"/>
      <c r="HL189" s="13"/>
      <c r="HM189" s="13"/>
      <c r="HN189" s="13"/>
      <c r="HO189" s="13"/>
      <c r="HP189" s="13"/>
      <c r="HQ189" s="13"/>
      <c r="HR189" s="13"/>
      <c r="HS189" s="13"/>
      <c r="HT189" s="13"/>
      <c r="HU189" s="13"/>
      <c r="HV189" s="13"/>
      <c r="HW189" s="13"/>
      <c r="HX189" s="13"/>
      <c r="HY189" s="13"/>
      <c r="HZ189" s="13"/>
      <c r="IA189" s="13"/>
      <c r="IB189" s="13"/>
      <c r="IC189" s="13"/>
      <c r="ID189" s="13"/>
      <c r="IE189" s="13"/>
      <c r="IF189" s="13"/>
      <c r="IG189" s="13"/>
      <c r="IH189" s="13"/>
      <c r="II189" s="13"/>
      <c r="IJ189" s="13"/>
      <c r="IK189" s="13"/>
      <c r="IL189" s="13"/>
      <c r="IM189" s="13"/>
      <c r="IN189" s="13"/>
      <c r="IO189" s="13"/>
      <c r="IP189" s="13"/>
      <c r="IQ189" s="13"/>
      <c r="IR189" s="13"/>
      <c r="IS189" s="13"/>
      <c r="IT189" s="13"/>
      <c r="IU189" s="13"/>
      <c r="IV189" s="14"/>
    </row>
    <row r="190" spans="2:256" s="12" customFormat="1" ht="21" customHeight="1">
      <c r="B190" s="6"/>
      <c r="C190" s="6"/>
      <c r="D190" s="6"/>
      <c r="E190" s="6"/>
      <c r="F190" s="6"/>
      <c r="G190" s="6"/>
      <c r="H190" s="6"/>
      <c r="I190" s="6"/>
      <c r="J190" s="6"/>
      <c r="K190" s="6"/>
      <c r="L190" s="7"/>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c r="GK190" s="13"/>
      <c r="GL190" s="13"/>
      <c r="GM190" s="13"/>
      <c r="GN190" s="13"/>
      <c r="GO190" s="13"/>
      <c r="GP190" s="13"/>
      <c r="GQ190" s="13"/>
      <c r="GR190" s="13"/>
      <c r="GS190" s="13"/>
      <c r="GT190" s="13"/>
      <c r="GU190" s="13"/>
      <c r="GV190" s="13"/>
      <c r="GW190" s="13"/>
      <c r="GX190" s="13"/>
      <c r="GY190" s="13"/>
      <c r="GZ190" s="13"/>
      <c r="HA190" s="13"/>
      <c r="HB190" s="13"/>
      <c r="HC190" s="13"/>
      <c r="HD190" s="13"/>
      <c r="HE190" s="13"/>
      <c r="HF190" s="13"/>
      <c r="HG190" s="13"/>
      <c r="HH190" s="13"/>
      <c r="HI190" s="13"/>
      <c r="HJ190" s="13"/>
      <c r="HK190" s="13"/>
      <c r="HL190" s="13"/>
      <c r="HM190" s="13"/>
      <c r="HN190" s="13"/>
      <c r="HO190" s="13"/>
      <c r="HP190" s="13"/>
      <c r="HQ190" s="13"/>
      <c r="HR190" s="13"/>
      <c r="HS190" s="13"/>
      <c r="HT190" s="13"/>
      <c r="HU190" s="13"/>
      <c r="HV190" s="13"/>
      <c r="HW190" s="13"/>
      <c r="HX190" s="13"/>
      <c r="HY190" s="13"/>
      <c r="HZ190" s="13"/>
      <c r="IA190" s="13"/>
      <c r="IB190" s="13"/>
      <c r="IC190" s="13"/>
      <c r="ID190" s="13"/>
      <c r="IE190" s="13"/>
      <c r="IF190" s="13"/>
      <c r="IG190" s="13"/>
      <c r="IH190" s="13"/>
      <c r="II190" s="13"/>
      <c r="IJ190" s="13"/>
      <c r="IK190" s="13"/>
      <c r="IL190" s="13"/>
      <c r="IM190" s="13"/>
      <c r="IN190" s="13"/>
      <c r="IO190" s="13"/>
      <c r="IP190" s="13"/>
      <c r="IQ190" s="13"/>
      <c r="IR190" s="13"/>
      <c r="IS190" s="13"/>
      <c r="IT190" s="13"/>
      <c r="IU190" s="13"/>
      <c r="IV190" s="14"/>
    </row>
    <row r="191" spans="2:256" s="12" customFormat="1" ht="21" customHeight="1">
      <c r="B191" s="6"/>
      <c r="C191" s="6"/>
      <c r="D191" s="6"/>
      <c r="E191" s="6"/>
      <c r="F191" s="6"/>
      <c r="G191" s="6"/>
      <c r="H191" s="6"/>
      <c r="I191" s="6"/>
      <c r="J191" s="6"/>
      <c r="K191" s="6"/>
      <c r="L191" s="7"/>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c r="GK191" s="13"/>
      <c r="GL191" s="13"/>
      <c r="GM191" s="13"/>
      <c r="GN191" s="13"/>
      <c r="GO191" s="13"/>
      <c r="GP191" s="13"/>
      <c r="GQ191" s="13"/>
      <c r="GR191" s="13"/>
      <c r="GS191" s="13"/>
      <c r="GT191" s="13"/>
      <c r="GU191" s="13"/>
      <c r="GV191" s="13"/>
      <c r="GW191" s="13"/>
      <c r="GX191" s="13"/>
      <c r="GY191" s="13"/>
      <c r="GZ191" s="13"/>
      <c r="HA191" s="13"/>
      <c r="HB191" s="13"/>
      <c r="HC191" s="13"/>
      <c r="HD191" s="13"/>
      <c r="HE191" s="13"/>
      <c r="HF191" s="13"/>
      <c r="HG191" s="13"/>
      <c r="HH191" s="13"/>
      <c r="HI191" s="13"/>
      <c r="HJ191" s="13"/>
      <c r="HK191" s="13"/>
      <c r="HL191" s="13"/>
      <c r="HM191" s="13"/>
      <c r="HN191" s="13"/>
      <c r="HO191" s="13"/>
      <c r="HP191" s="13"/>
      <c r="HQ191" s="13"/>
      <c r="HR191" s="13"/>
      <c r="HS191" s="13"/>
      <c r="HT191" s="13"/>
      <c r="HU191" s="13"/>
      <c r="HV191" s="13"/>
      <c r="HW191" s="13"/>
      <c r="HX191" s="13"/>
      <c r="HY191" s="13"/>
      <c r="HZ191" s="13"/>
      <c r="IA191" s="13"/>
      <c r="IB191" s="13"/>
      <c r="IC191" s="13"/>
      <c r="ID191" s="13"/>
      <c r="IE191" s="13"/>
      <c r="IF191" s="13"/>
      <c r="IG191" s="13"/>
      <c r="IH191" s="13"/>
      <c r="II191" s="13"/>
      <c r="IJ191" s="13"/>
      <c r="IK191" s="13"/>
      <c r="IL191" s="13"/>
      <c r="IM191" s="13"/>
      <c r="IN191" s="13"/>
      <c r="IO191" s="13"/>
      <c r="IP191" s="13"/>
      <c r="IQ191" s="13"/>
      <c r="IR191" s="13"/>
      <c r="IS191" s="13"/>
      <c r="IT191" s="13"/>
      <c r="IU191" s="13"/>
      <c r="IV191" s="14"/>
    </row>
    <row r="192" spans="2:256" s="12" customFormat="1" ht="21" customHeight="1">
      <c r="B192" s="6"/>
      <c r="C192" s="6"/>
      <c r="D192" s="6"/>
      <c r="E192" s="6"/>
      <c r="F192" s="6"/>
      <c r="G192" s="6"/>
      <c r="H192" s="6"/>
      <c r="I192" s="6"/>
      <c r="J192" s="6"/>
      <c r="K192" s="6"/>
      <c r="L192" s="7"/>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c r="GK192" s="13"/>
      <c r="GL192" s="13"/>
      <c r="GM192" s="13"/>
      <c r="GN192" s="13"/>
      <c r="GO192" s="13"/>
      <c r="GP192" s="13"/>
      <c r="GQ192" s="13"/>
      <c r="GR192" s="13"/>
      <c r="GS192" s="13"/>
      <c r="GT192" s="13"/>
      <c r="GU192" s="13"/>
      <c r="GV192" s="13"/>
      <c r="GW192" s="13"/>
      <c r="GX192" s="13"/>
      <c r="GY192" s="13"/>
      <c r="GZ192" s="13"/>
      <c r="HA192" s="13"/>
      <c r="HB192" s="13"/>
      <c r="HC192" s="13"/>
      <c r="HD192" s="13"/>
      <c r="HE192" s="13"/>
      <c r="HF192" s="13"/>
      <c r="HG192" s="13"/>
      <c r="HH192" s="13"/>
      <c r="HI192" s="13"/>
      <c r="HJ192" s="13"/>
      <c r="HK192" s="13"/>
      <c r="HL192" s="13"/>
      <c r="HM192" s="13"/>
      <c r="HN192" s="13"/>
      <c r="HO192" s="13"/>
      <c r="HP192" s="13"/>
      <c r="HQ192" s="13"/>
      <c r="HR192" s="13"/>
      <c r="HS192" s="13"/>
      <c r="HT192" s="13"/>
      <c r="HU192" s="13"/>
      <c r="HV192" s="13"/>
      <c r="HW192" s="13"/>
      <c r="HX192" s="13"/>
      <c r="HY192" s="13"/>
      <c r="HZ192" s="13"/>
      <c r="IA192" s="13"/>
      <c r="IB192" s="13"/>
      <c r="IC192" s="13"/>
      <c r="ID192" s="13"/>
      <c r="IE192" s="13"/>
      <c r="IF192" s="13"/>
      <c r="IG192" s="13"/>
      <c r="IH192" s="13"/>
      <c r="II192" s="13"/>
      <c r="IJ192" s="13"/>
      <c r="IK192" s="13"/>
      <c r="IL192" s="13"/>
      <c r="IM192" s="13"/>
      <c r="IN192" s="13"/>
      <c r="IO192" s="13"/>
      <c r="IP192" s="13"/>
      <c r="IQ192" s="13"/>
      <c r="IR192" s="13"/>
      <c r="IS192" s="13"/>
      <c r="IT192" s="13"/>
      <c r="IU192" s="13"/>
      <c r="IV192" s="14"/>
    </row>
    <row r="193" spans="2:256" s="12" customFormat="1" ht="21" customHeight="1">
      <c r="B193" s="6"/>
      <c r="C193" s="6"/>
      <c r="D193" s="6"/>
      <c r="E193" s="6"/>
      <c r="F193" s="6"/>
      <c r="G193" s="6"/>
      <c r="H193" s="6"/>
      <c r="I193" s="6"/>
      <c r="J193" s="6"/>
      <c r="K193" s="6"/>
      <c r="L193" s="7"/>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c r="GK193" s="13"/>
      <c r="GL193" s="13"/>
      <c r="GM193" s="13"/>
      <c r="GN193" s="13"/>
      <c r="GO193" s="13"/>
      <c r="GP193" s="13"/>
      <c r="GQ193" s="13"/>
      <c r="GR193" s="13"/>
      <c r="GS193" s="13"/>
      <c r="GT193" s="13"/>
      <c r="GU193" s="13"/>
      <c r="GV193" s="13"/>
      <c r="GW193" s="13"/>
      <c r="GX193" s="13"/>
      <c r="GY193" s="13"/>
      <c r="GZ193" s="13"/>
      <c r="HA193" s="13"/>
      <c r="HB193" s="13"/>
      <c r="HC193" s="13"/>
      <c r="HD193" s="13"/>
      <c r="HE193" s="13"/>
      <c r="HF193" s="13"/>
      <c r="HG193" s="13"/>
      <c r="HH193" s="13"/>
      <c r="HI193" s="13"/>
      <c r="HJ193" s="13"/>
      <c r="HK193" s="13"/>
      <c r="HL193" s="13"/>
      <c r="HM193" s="13"/>
      <c r="HN193" s="13"/>
      <c r="HO193" s="13"/>
      <c r="HP193" s="13"/>
      <c r="HQ193" s="13"/>
      <c r="HR193" s="13"/>
      <c r="HS193" s="13"/>
      <c r="HT193" s="13"/>
      <c r="HU193" s="13"/>
      <c r="HV193" s="13"/>
      <c r="HW193" s="13"/>
      <c r="HX193" s="13"/>
      <c r="HY193" s="13"/>
      <c r="HZ193" s="13"/>
      <c r="IA193" s="13"/>
      <c r="IB193" s="13"/>
      <c r="IC193" s="13"/>
      <c r="ID193" s="13"/>
      <c r="IE193" s="13"/>
      <c r="IF193" s="13"/>
      <c r="IG193" s="13"/>
      <c r="IH193" s="13"/>
      <c r="II193" s="13"/>
      <c r="IJ193" s="13"/>
      <c r="IK193" s="13"/>
      <c r="IL193" s="13"/>
      <c r="IM193" s="13"/>
      <c r="IN193" s="13"/>
      <c r="IO193" s="13"/>
      <c r="IP193" s="13"/>
      <c r="IQ193" s="13"/>
      <c r="IR193" s="13"/>
      <c r="IS193" s="13"/>
      <c r="IT193" s="13"/>
      <c r="IU193" s="13"/>
      <c r="IV193" s="14"/>
    </row>
    <row r="194" spans="2:256" s="12" customFormat="1" ht="21" customHeight="1">
      <c r="B194" s="6"/>
      <c r="C194" s="6"/>
      <c r="D194" s="6"/>
      <c r="E194" s="6"/>
      <c r="F194" s="6"/>
      <c r="G194" s="6"/>
      <c r="H194" s="6"/>
      <c r="I194" s="6"/>
      <c r="J194" s="6"/>
      <c r="K194" s="6"/>
      <c r="L194" s="7"/>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c r="GK194" s="13"/>
      <c r="GL194" s="13"/>
      <c r="GM194" s="13"/>
      <c r="GN194" s="13"/>
      <c r="GO194" s="13"/>
      <c r="GP194" s="13"/>
      <c r="GQ194" s="13"/>
      <c r="GR194" s="13"/>
      <c r="GS194" s="13"/>
      <c r="GT194" s="13"/>
      <c r="GU194" s="13"/>
      <c r="GV194" s="13"/>
      <c r="GW194" s="13"/>
      <c r="GX194" s="13"/>
      <c r="GY194" s="13"/>
      <c r="GZ194" s="13"/>
      <c r="HA194" s="13"/>
      <c r="HB194" s="13"/>
      <c r="HC194" s="13"/>
      <c r="HD194" s="13"/>
      <c r="HE194" s="13"/>
      <c r="HF194" s="13"/>
      <c r="HG194" s="13"/>
      <c r="HH194" s="13"/>
      <c r="HI194" s="13"/>
      <c r="HJ194" s="13"/>
      <c r="HK194" s="13"/>
      <c r="HL194" s="13"/>
      <c r="HM194" s="13"/>
      <c r="HN194" s="13"/>
      <c r="HO194" s="13"/>
      <c r="HP194" s="13"/>
      <c r="HQ194" s="13"/>
      <c r="HR194" s="13"/>
      <c r="HS194" s="13"/>
      <c r="HT194" s="13"/>
      <c r="HU194" s="13"/>
      <c r="HV194" s="13"/>
      <c r="HW194" s="13"/>
      <c r="HX194" s="13"/>
      <c r="HY194" s="13"/>
      <c r="HZ194" s="13"/>
      <c r="IA194" s="13"/>
      <c r="IB194" s="13"/>
      <c r="IC194" s="13"/>
      <c r="ID194" s="13"/>
      <c r="IE194" s="13"/>
      <c r="IF194" s="13"/>
      <c r="IG194" s="13"/>
      <c r="IH194" s="13"/>
      <c r="II194" s="13"/>
      <c r="IJ194" s="13"/>
      <c r="IK194" s="13"/>
      <c r="IL194" s="13"/>
      <c r="IM194" s="13"/>
      <c r="IN194" s="13"/>
      <c r="IO194" s="13"/>
      <c r="IP194" s="13"/>
      <c r="IQ194" s="13"/>
      <c r="IR194" s="13"/>
      <c r="IS194" s="13"/>
      <c r="IT194" s="13"/>
      <c r="IU194" s="13"/>
      <c r="IV194" s="14"/>
    </row>
    <row r="195" spans="2:256" s="12" customFormat="1" ht="21" customHeight="1">
      <c r="B195" s="6"/>
      <c r="C195" s="6"/>
      <c r="D195" s="6"/>
      <c r="E195" s="6"/>
      <c r="F195" s="6"/>
      <c r="G195" s="6"/>
      <c r="H195" s="6"/>
      <c r="I195" s="6"/>
      <c r="J195" s="6"/>
      <c r="K195" s="6"/>
      <c r="L195" s="7"/>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c r="GK195" s="13"/>
      <c r="GL195" s="13"/>
      <c r="GM195" s="13"/>
      <c r="GN195" s="13"/>
      <c r="GO195" s="13"/>
      <c r="GP195" s="13"/>
      <c r="GQ195" s="13"/>
      <c r="GR195" s="13"/>
      <c r="GS195" s="13"/>
      <c r="GT195" s="13"/>
      <c r="GU195" s="13"/>
      <c r="GV195" s="13"/>
      <c r="GW195" s="13"/>
      <c r="GX195" s="13"/>
      <c r="GY195" s="13"/>
      <c r="GZ195" s="13"/>
      <c r="HA195" s="13"/>
      <c r="HB195" s="13"/>
      <c r="HC195" s="13"/>
      <c r="HD195" s="13"/>
      <c r="HE195" s="13"/>
      <c r="HF195" s="13"/>
      <c r="HG195" s="13"/>
      <c r="HH195" s="13"/>
      <c r="HI195" s="13"/>
      <c r="HJ195" s="13"/>
      <c r="HK195" s="13"/>
      <c r="HL195" s="13"/>
      <c r="HM195" s="13"/>
      <c r="HN195" s="13"/>
      <c r="HO195" s="13"/>
      <c r="HP195" s="13"/>
      <c r="HQ195" s="13"/>
      <c r="HR195" s="13"/>
      <c r="HS195" s="13"/>
      <c r="HT195" s="13"/>
      <c r="HU195" s="13"/>
      <c r="HV195" s="13"/>
      <c r="HW195" s="13"/>
      <c r="HX195" s="13"/>
      <c r="HY195" s="13"/>
      <c r="HZ195" s="13"/>
      <c r="IA195" s="13"/>
      <c r="IB195" s="13"/>
      <c r="IC195" s="13"/>
      <c r="ID195" s="13"/>
      <c r="IE195" s="13"/>
      <c r="IF195" s="13"/>
      <c r="IG195" s="13"/>
      <c r="IH195" s="13"/>
      <c r="II195" s="13"/>
      <c r="IJ195" s="13"/>
      <c r="IK195" s="13"/>
      <c r="IL195" s="13"/>
      <c r="IM195" s="13"/>
      <c r="IN195" s="13"/>
      <c r="IO195" s="13"/>
      <c r="IP195" s="13"/>
      <c r="IQ195" s="13"/>
      <c r="IR195" s="13"/>
      <c r="IS195" s="13"/>
      <c r="IT195" s="13"/>
      <c r="IU195" s="13"/>
      <c r="IV195" s="14"/>
    </row>
    <row r="196" spans="2:256" s="12" customFormat="1" ht="21" customHeight="1">
      <c r="B196" s="6"/>
      <c r="C196" s="6"/>
      <c r="D196" s="6"/>
      <c r="E196" s="6"/>
      <c r="F196" s="6"/>
      <c r="G196" s="6"/>
      <c r="H196" s="6"/>
      <c r="I196" s="6"/>
      <c r="J196" s="6"/>
      <c r="K196" s="6"/>
      <c r="L196" s="7"/>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c r="GK196" s="13"/>
      <c r="GL196" s="13"/>
      <c r="GM196" s="13"/>
      <c r="GN196" s="13"/>
      <c r="GO196" s="13"/>
      <c r="GP196" s="13"/>
      <c r="GQ196" s="13"/>
      <c r="GR196" s="13"/>
      <c r="GS196" s="13"/>
      <c r="GT196" s="13"/>
      <c r="GU196" s="13"/>
      <c r="GV196" s="13"/>
      <c r="GW196" s="13"/>
      <c r="GX196" s="13"/>
      <c r="GY196" s="13"/>
      <c r="GZ196" s="13"/>
      <c r="HA196" s="13"/>
      <c r="HB196" s="13"/>
      <c r="HC196" s="13"/>
      <c r="HD196" s="13"/>
      <c r="HE196" s="13"/>
      <c r="HF196" s="13"/>
      <c r="HG196" s="13"/>
      <c r="HH196" s="13"/>
      <c r="HI196" s="13"/>
      <c r="HJ196" s="13"/>
      <c r="HK196" s="13"/>
      <c r="HL196" s="13"/>
      <c r="HM196" s="13"/>
      <c r="HN196" s="13"/>
      <c r="HO196" s="13"/>
      <c r="HP196" s="13"/>
      <c r="HQ196" s="13"/>
      <c r="HR196" s="13"/>
      <c r="HS196" s="13"/>
      <c r="HT196" s="13"/>
      <c r="HU196" s="13"/>
      <c r="HV196" s="13"/>
      <c r="HW196" s="13"/>
      <c r="HX196" s="13"/>
      <c r="HY196" s="13"/>
      <c r="HZ196" s="13"/>
      <c r="IA196" s="13"/>
      <c r="IB196" s="13"/>
      <c r="IC196" s="13"/>
      <c r="ID196" s="13"/>
      <c r="IE196" s="13"/>
      <c r="IF196" s="13"/>
      <c r="IG196" s="13"/>
      <c r="IH196" s="13"/>
      <c r="II196" s="13"/>
      <c r="IJ196" s="13"/>
      <c r="IK196" s="13"/>
      <c r="IL196" s="13"/>
      <c r="IM196" s="13"/>
      <c r="IN196" s="13"/>
      <c r="IO196" s="13"/>
      <c r="IP196" s="13"/>
      <c r="IQ196" s="13"/>
      <c r="IR196" s="13"/>
      <c r="IS196" s="13"/>
      <c r="IT196" s="13"/>
      <c r="IU196" s="13"/>
      <c r="IV196" s="14"/>
    </row>
    <row r="197" spans="2:256" s="12" customFormat="1" ht="21" customHeight="1">
      <c r="B197" s="6"/>
      <c r="C197" s="6"/>
      <c r="D197" s="6"/>
      <c r="E197" s="6"/>
      <c r="F197" s="6"/>
      <c r="G197" s="6"/>
      <c r="H197" s="6"/>
      <c r="I197" s="6"/>
      <c r="J197" s="6"/>
      <c r="K197" s="6"/>
      <c r="L197" s="7"/>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c r="GK197" s="13"/>
      <c r="GL197" s="13"/>
      <c r="GM197" s="13"/>
      <c r="GN197" s="13"/>
      <c r="GO197" s="13"/>
      <c r="GP197" s="13"/>
      <c r="GQ197" s="13"/>
      <c r="GR197" s="13"/>
      <c r="GS197" s="13"/>
      <c r="GT197" s="13"/>
      <c r="GU197" s="13"/>
      <c r="GV197" s="13"/>
      <c r="GW197" s="13"/>
      <c r="GX197" s="13"/>
      <c r="GY197" s="13"/>
      <c r="GZ197" s="13"/>
      <c r="HA197" s="13"/>
      <c r="HB197" s="13"/>
      <c r="HC197" s="13"/>
      <c r="HD197" s="13"/>
      <c r="HE197" s="13"/>
      <c r="HF197" s="13"/>
      <c r="HG197" s="13"/>
      <c r="HH197" s="13"/>
      <c r="HI197" s="13"/>
      <c r="HJ197" s="13"/>
      <c r="HK197" s="13"/>
      <c r="HL197" s="13"/>
      <c r="HM197" s="13"/>
      <c r="HN197" s="13"/>
      <c r="HO197" s="13"/>
      <c r="HP197" s="13"/>
      <c r="HQ197" s="13"/>
      <c r="HR197" s="13"/>
      <c r="HS197" s="13"/>
      <c r="HT197" s="13"/>
      <c r="HU197" s="13"/>
      <c r="HV197" s="13"/>
      <c r="HW197" s="13"/>
      <c r="HX197" s="13"/>
      <c r="HY197" s="13"/>
      <c r="HZ197" s="13"/>
      <c r="IA197" s="13"/>
      <c r="IB197" s="13"/>
      <c r="IC197" s="13"/>
      <c r="ID197" s="13"/>
      <c r="IE197" s="13"/>
      <c r="IF197" s="13"/>
      <c r="IG197" s="13"/>
      <c r="IH197" s="13"/>
      <c r="II197" s="13"/>
      <c r="IJ197" s="13"/>
      <c r="IK197" s="13"/>
      <c r="IL197" s="13"/>
      <c r="IM197" s="13"/>
      <c r="IN197" s="13"/>
      <c r="IO197" s="13"/>
      <c r="IP197" s="13"/>
      <c r="IQ197" s="13"/>
      <c r="IR197" s="13"/>
      <c r="IS197" s="13"/>
      <c r="IT197" s="13"/>
      <c r="IU197" s="13"/>
      <c r="IV197" s="14"/>
    </row>
    <row r="198" spans="2:256" s="12" customFormat="1" ht="21" customHeight="1">
      <c r="B198" s="6"/>
      <c r="C198" s="6"/>
      <c r="D198" s="6"/>
      <c r="E198" s="6"/>
      <c r="F198" s="6"/>
      <c r="G198" s="6"/>
      <c r="H198" s="6"/>
      <c r="I198" s="6"/>
      <c r="J198" s="6"/>
      <c r="K198" s="6"/>
      <c r="L198" s="7"/>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c r="GK198" s="13"/>
      <c r="GL198" s="13"/>
      <c r="GM198" s="13"/>
      <c r="GN198" s="13"/>
      <c r="GO198" s="13"/>
      <c r="GP198" s="13"/>
      <c r="GQ198" s="13"/>
      <c r="GR198" s="13"/>
      <c r="GS198" s="13"/>
      <c r="GT198" s="13"/>
      <c r="GU198" s="13"/>
      <c r="GV198" s="13"/>
      <c r="GW198" s="13"/>
      <c r="GX198" s="13"/>
      <c r="GY198" s="13"/>
      <c r="GZ198" s="13"/>
      <c r="HA198" s="13"/>
      <c r="HB198" s="13"/>
      <c r="HC198" s="13"/>
      <c r="HD198" s="13"/>
      <c r="HE198" s="13"/>
      <c r="HF198" s="13"/>
      <c r="HG198" s="13"/>
      <c r="HH198" s="13"/>
      <c r="HI198" s="13"/>
      <c r="HJ198" s="13"/>
      <c r="HK198" s="13"/>
      <c r="HL198" s="13"/>
      <c r="HM198" s="13"/>
      <c r="HN198" s="13"/>
      <c r="HO198" s="13"/>
      <c r="HP198" s="13"/>
      <c r="HQ198" s="13"/>
      <c r="HR198" s="13"/>
      <c r="HS198" s="13"/>
      <c r="HT198" s="13"/>
      <c r="HU198" s="13"/>
      <c r="HV198" s="13"/>
      <c r="HW198" s="13"/>
      <c r="HX198" s="13"/>
      <c r="HY198" s="13"/>
      <c r="HZ198" s="13"/>
      <c r="IA198" s="13"/>
      <c r="IB198" s="13"/>
      <c r="IC198" s="13"/>
      <c r="ID198" s="13"/>
      <c r="IE198" s="13"/>
      <c r="IF198" s="13"/>
      <c r="IG198" s="13"/>
      <c r="IH198" s="13"/>
      <c r="II198" s="13"/>
      <c r="IJ198" s="13"/>
      <c r="IK198" s="13"/>
      <c r="IL198" s="13"/>
      <c r="IM198" s="13"/>
      <c r="IN198" s="13"/>
      <c r="IO198" s="13"/>
      <c r="IP198" s="13"/>
      <c r="IQ198" s="13"/>
      <c r="IR198" s="13"/>
      <c r="IS198" s="13"/>
      <c r="IT198" s="13"/>
      <c r="IU198" s="13"/>
      <c r="IV198" s="14"/>
    </row>
    <row r="199" spans="2:256" s="12" customFormat="1" ht="21" customHeight="1">
      <c r="B199" s="6"/>
      <c r="C199" s="6"/>
      <c r="D199" s="6"/>
      <c r="E199" s="6"/>
      <c r="F199" s="6"/>
      <c r="G199" s="6"/>
      <c r="H199" s="6"/>
      <c r="I199" s="6"/>
      <c r="J199" s="6"/>
      <c r="K199" s="6"/>
      <c r="L199" s="7"/>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c r="GK199" s="13"/>
      <c r="GL199" s="13"/>
      <c r="GM199" s="13"/>
      <c r="GN199" s="13"/>
      <c r="GO199" s="13"/>
      <c r="GP199" s="13"/>
      <c r="GQ199" s="13"/>
      <c r="GR199" s="13"/>
      <c r="GS199" s="13"/>
      <c r="GT199" s="13"/>
      <c r="GU199" s="13"/>
      <c r="GV199" s="13"/>
      <c r="GW199" s="13"/>
      <c r="GX199" s="13"/>
      <c r="GY199" s="13"/>
      <c r="GZ199" s="13"/>
      <c r="HA199" s="13"/>
      <c r="HB199" s="13"/>
      <c r="HC199" s="13"/>
      <c r="HD199" s="13"/>
      <c r="HE199" s="13"/>
      <c r="HF199" s="13"/>
      <c r="HG199" s="13"/>
      <c r="HH199" s="13"/>
      <c r="HI199" s="13"/>
      <c r="HJ199" s="13"/>
      <c r="HK199" s="13"/>
      <c r="HL199" s="13"/>
      <c r="HM199" s="13"/>
      <c r="HN199" s="13"/>
      <c r="HO199" s="13"/>
      <c r="HP199" s="13"/>
      <c r="HQ199" s="13"/>
      <c r="HR199" s="13"/>
      <c r="HS199" s="13"/>
      <c r="HT199" s="13"/>
      <c r="HU199" s="13"/>
      <c r="HV199" s="13"/>
      <c r="HW199" s="13"/>
      <c r="HX199" s="13"/>
      <c r="HY199" s="13"/>
      <c r="HZ199" s="13"/>
      <c r="IA199" s="13"/>
      <c r="IB199" s="13"/>
      <c r="IC199" s="13"/>
      <c r="ID199" s="13"/>
      <c r="IE199" s="13"/>
      <c r="IF199" s="13"/>
      <c r="IG199" s="13"/>
      <c r="IH199" s="13"/>
      <c r="II199" s="13"/>
      <c r="IJ199" s="13"/>
      <c r="IK199" s="13"/>
      <c r="IL199" s="13"/>
      <c r="IM199" s="13"/>
      <c r="IN199" s="13"/>
      <c r="IO199" s="13"/>
      <c r="IP199" s="13"/>
      <c r="IQ199" s="13"/>
      <c r="IR199" s="13"/>
      <c r="IS199" s="13"/>
      <c r="IT199" s="13"/>
      <c r="IU199" s="13"/>
      <c r="IV199" s="14"/>
    </row>
    <row r="200" spans="2:256" s="12" customFormat="1" ht="21" customHeight="1">
      <c r="B200" s="6"/>
      <c r="C200" s="6"/>
      <c r="D200" s="6"/>
      <c r="E200" s="6"/>
      <c r="F200" s="6"/>
      <c r="G200" s="6"/>
      <c r="H200" s="6"/>
      <c r="I200" s="6"/>
      <c r="J200" s="6"/>
      <c r="K200" s="6"/>
      <c r="L200" s="7"/>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c r="GK200" s="13"/>
      <c r="GL200" s="13"/>
      <c r="GM200" s="13"/>
      <c r="GN200" s="13"/>
      <c r="GO200" s="13"/>
      <c r="GP200" s="13"/>
      <c r="GQ200" s="13"/>
      <c r="GR200" s="13"/>
      <c r="GS200" s="13"/>
      <c r="GT200" s="13"/>
      <c r="GU200" s="13"/>
      <c r="GV200" s="13"/>
      <c r="GW200" s="13"/>
      <c r="GX200" s="13"/>
      <c r="GY200" s="13"/>
      <c r="GZ200" s="13"/>
      <c r="HA200" s="13"/>
      <c r="HB200" s="13"/>
      <c r="HC200" s="13"/>
      <c r="HD200" s="13"/>
      <c r="HE200" s="13"/>
      <c r="HF200" s="13"/>
      <c r="HG200" s="13"/>
      <c r="HH200" s="13"/>
      <c r="HI200" s="13"/>
      <c r="HJ200" s="13"/>
      <c r="HK200" s="13"/>
      <c r="HL200" s="13"/>
      <c r="HM200" s="13"/>
      <c r="HN200" s="13"/>
      <c r="HO200" s="13"/>
      <c r="HP200" s="13"/>
      <c r="HQ200" s="13"/>
      <c r="HR200" s="13"/>
      <c r="HS200" s="13"/>
      <c r="HT200" s="13"/>
      <c r="HU200" s="13"/>
      <c r="HV200" s="13"/>
      <c r="HW200" s="13"/>
      <c r="HX200" s="13"/>
      <c r="HY200" s="13"/>
      <c r="HZ200" s="13"/>
      <c r="IA200" s="13"/>
      <c r="IB200" s="13"/>
      <c r="IC200" s="13"/>
      <c r="ID200" s="13"/>
      <c r="IE200" s="13"/>
      <c r="IF200" s="13"/>
      <c r="IG200" s="13"/>
      <c r="IH200" s="13"/>
      <c r="II200" s="13"/>
      <c r="IJ200" s="13"/>
      <c r="IK200" s="13"/>
      <c r="IL200" s="13"/>
      <c r="IM200" s="13"/>
      <c r="IN200" s="13"/>
      <c r="IO200" s="13"/>
      <c r="IP200" s="13"/>
      <c r="IQ200" s="13"/>
      <c r="IR200" s="13"/>
      <c r="IS200" s="13"/>
      <c r="IT200" s="13"/>
      <c r="IU200" s="13"/>
      <c r="IV200" s="14"/>
    </row>
    <row r="201" spans="2:256" s="12" customFormat="1" ht="21" customHeight="1">
      <c r="B201" s="6"/>
      <c r="C201" s="6"/>
      <c r="D201" s="6"/>
      <c r="E201" s="6"/>
      <c r="F201" s="6"/>
      <c r="G201" s="6"/>
      <c r="H201" s="6"/>
      <c r="I201" s="6"/>
      <c r="J201" s="6"/>
      <c r="K201" s="6"/>
      <c r="L201" s="7"/>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c r="GK201" s="13"/>
      <c r="GL201" s="13"/>
      <c r="GM201" s="13"/>
      <c r="GN201" s="13"/>
      <c r="GO201" s="13"/>
      <c r="GP201" s="13"/>
      <c r="GQ201" s="13"/>
      <c r="GR201" s="13"/>
      <c r="GS201" s="13"/>
      <c r="GT201" s="13"/>
      <c r="GU201" s="13"/>
      <c r="GV201" s="13"/>
      <c r="GW201" s="13"/>
      <c r="GX201" s="13"/>
      <c r="GY201" s="13"/>
      <c r="GZ201" s="13"/>
      <c r="HA201" s="13"/>
      <c r="HB201" s="13"/>
      <c r="HC201" s="13"/>
      <c r="HD201" s="13"/>
      <c r="HE201" s="13"/>
      <c r="HF201" s="13"/>
      <c r="HG201" s="13"/>
      <c r="HH201" s="13"/>
      <c r="HI201" s="13"/>
      <c r="HJ201" s="13"/>
      <c r="HK201" s="13"/>
      <c r="HL201" s="13"/>
      <c r="HM201" s="13"/>
      <c r="HN201" s="13"/>
      <c r="HO201" s="13"/>
      <c r="HP201" s="13"/>
      <c r="HQ201" s="13"/>
      <c r="HR201" s="13"/>
      <c r="HS201" s="13"/>
      <c r="HT201" s="13"/>
      <c r="HU201" s="13"/>
      <c r="HV201" s="13"/>
      <c r="HW201" s="13"/>
      <c r="HX201" s="13"/>
      <c r="HY201" s="13"/>
      <c r="HZ201" s="13"/>
      <c r="IA201" s="13"/>
      <c r="IB201" s="13"/>
      <c r="IC201" s="13"/>
      <c r="ID201" s="13"/>
      <c r="IE201" s="13"/>
      <c r="IF201" s="13"/>
      <c r="IG201" s="13"/>
      <c r="IH201" s="13"/>
      <c r="II201" s="13"/>
      <c r="IJ201" s="13"/>
      <c r="IK201" s="13"/>
      <c r="IL201" s="13"/>
      <c r="IM201" s="13"/>
      <c r="IN201" s="13"/>
      <c r="IO201" s="13"/>
      <c r="IP201" s="13"/>
      <c r="IQ201" s="13"/>
      <c r="IR201" s="13"/>
      <c r="IS201" s="13"/>
      <c r="IT201" s="13"/>
      <c r="IU201" s="13"/>
      <c r="IV201" s="14"/>
    </row>
    <row r="202" spans="2:256" s="12" customFormat="1" ht="21" customHeight="1">
      <c r="B202" s="6"/>
      <c r="C202" s="6"/>
      <c r="D202" s="6"/>
      <c r="E202" s="6"/>
      <c r="F202" s="6"/>
      <c r="G202" s="6"/>
      <c r="H202" s="6"/>
      <c r="I202" s="6"/>
      <c r="J202" s="6"/>
      <c r="K202" s="6"/>
      <c r="L202" s="7"/>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c r="GK202" s="13"/>
      <c r="GL202" s="13"/>
      <c r="GM202" s="13"/>
      <c r="GN202" s="13"/>
      <c r="GO202" s="13"/>
      <c r="GP202" s="13"/>
      <c r="GQ202" s="13"/>
      <c r="GR202" s="13"/>
      <c r="GS202" s="13"/>
      <c r="GT202" s="13"/>
      <c r="GU202" s="13"/>
      <c r="GV202" s="13"/>
      <c r="GW202" s="13"/>
      <c r="GX202" s="13"/>
      <c r="GY202" s="13"/>
      <c r="GZ202" s="13"/>
      <c r="HA202" s="13"/>
      <c r="HB202" s="13"/>
      <c r="HC202" s="13"/>
      <c r="HD202" s="13"/>
      <c r="HE202" s="13"/>
      <c r="HF202" s="13"/>
      <c r="HG202" s="13"/>
      <c r="HH202" s="13"/>
      <c r="HI202" s="13"/>
      <c r="HJ202" s="13"/>
      <c r="HK202" s="13"/>
      <c r="HL202" s="13"/>
      <c r="HM202" s="13"/>
      <c r="HN202" s="13"/>
      <c r="HO202" s="13"/>
      <c r="HP202" s="13"/>
      <c r="HQ202" s="13"/>
      <c r="HR202" s="13"/>
      <c r="HS202" s="13"/>
      <c r="HT202" s="13"/>
      <c r="HU202" s="13"/>
      <c r="HV202" s="13"/>
      <c r="HW202" s="13"/>
      <c r="HX202" s="13"/>
      <c r="HY202" s="13"/>
      <c r="HZ202" s="13"/>
      <c r="IA202" s="13"/>
      <c r="IB202" s="13"/>
      <c r="IC202" s="13"/>
      <c r="ID202" s="13"/>
      <c r="IE202" s="13"/>
      <c r="IF202" s="13"/>
      <c r="IG202" s="13"/>
      <c r="IH202" s="13"/>
      <c r="II202" s="13"/>
      <c r="IJ202" s="13"/>
      <c r="IK202" s="13"/>
      <c r="IL202" s="13"/>
      <c r="IM202" s="13"/>
      <c r="IN202" s="13"/>
      <c r="IO202" s="13"/>
      <c r="IP202" s="13"/>
      <c r="IQ202" s="13"/>
      <c r="IR202" s="13"/>
      <c r="IS202" s="13"/>
      <c r="IT202" s="13"/>
      <c r="IU202" s="13"/>
      <c r="IV202" s="14"/>
    </row>
    <row r="203" spans="2:256" s="12" customFormat="1" ht="21" customHeight="1">
      <c r="B203" s="6"/>
      <c r="C203" s="6"/>
      <c r="D203" s="6"/>
      <c r="E203" s="6"/>
      <c r="F203" s="6"/>
      <c r="G203" s="6"/>
      <c r="H203" s="6"/>
      <c r="I203" s="6"/>
      <c r="J203" s="6"/>
      <c r="K203" s="6"/>
      <c r="L203" s="7"/>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c r="GK203" s="13"/>
      <c r="GL203" s="13"/>
      <c r="GM203" s="13"/>
      <c r="GN203" s="13"/>
      <c r="GO203" s="13"/>
      <c r="GP203" s="13"/>
      <c r="GQ203" s="13"/>
      <c r="GR203" s="13"/>
      <c r="GS203" s="13"/>
      <c r="GT203" s="13"/>
      <c r="GU203" s="13"/>
      <c r="GV203" s="13"/>
      <c r="GW203" s="13"/>
      <c r="GX203" s="13"/>
      <c r="GY203" s="13"/>
      <c r="GZ203" s="13"/>
      <c r="HA203" s="13"/>
      <c r="HB203" s="13"/>
      <c r="HC203" s="13"/>
      <c r="HD203" s="13"/>
      <c r="HE203" s="13"/>
      <c r="HF203" s="13"/>
      <c r="HG203" s="13"/>
      <c r="HH203" s="13"/>
      <c r="HI203" s="13"/>
      <c r="HJ203" s="13"/>
      <c r="HK203" s="13"/>
      <c r="HL203" s="13"/>
      <c r="HM203" s="13"/>
      <c r="HN203" s="13"/>
      <c r="HO203" s="13"/>
      <c r="HP203" s="13"/>
      <c r="HQ203" s="13"/>
      <c r="HR203" s="13"/>
      <c r="HS203" s="13"/>
      <c r="HT203" s="13"/>
      <c r="HU203" s="13"/>
      <c r="HV203" s="13"/>
      <c r="HW203" s="13"/>
      <c r="HX203" s="13"/>
      <c r="HY203" s="13"/>
      <c r="HZ203" s="13"/>
      <c r="IA203" s="13"/>
      <c r="IB203" s="13"/>
      <c r="IC203" s="13"/>
      <c r="ID203" s="13"/>
      <c r="IE203" s="13"/>
      <c r="IF203" s="13"/>
      <c r="IG203" s="13"/>
      <c r="IH203" s="13"/>
      <c r="II203" s="13"/>
      <c r="IJ203" s="13"/>
      <c r="IK203" s="13"/>
      <c r="IL203" s="13"/>
      <c r="IM203" s="13"/>
      <c r="IN203" s="13"/>
      <c r="IO203" s="13"/>
      <c r="IP203" s="13"/>
      <c r="IQ203" s="13"/>
      <c r="IR203" s="13"/>
      <c r="IS203" s="13"/>
      <c r="IT203" s="13"/>
      <c r="IU203" s="13"/>
      <c r="IV203" s="14"/>
    </row>
    <row r="204" spans="2:256" s="12" customFormat="1" ht="21" customHeight="1">
      <c r="B204" s="6"/>
      <c r="C204" s="6"/>
      <c r="D204" s="6"/>
      <c r="E204" s="6"/>
      <c r="F204" s="6"/>
      <c r="G204" s="6"/>
      <c r="H204" s="6"/>
      <c r="I204" s="6"/>
      <c r="J204" s="6"/>
      <c r="K204" s="6"/>
      <c r="L204" s="7"/>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c r="GK204" s="13"/>
      <c r="GL204" s="13"/>
      <c r="GM204" s="13"/>
      <c r="GN204" s="13"/>
      <c r="GO204" s="13"/>
      <c r="GP204" s="13"/>
      <c r="GQ204" s="13"/>
      <c r="GR204" s="13"/>
      <c r="GS204" s="13"/>
      <c r="GT204" s="13"/>
      <c r="GU204" s="13"/>
      <c r="GV204" s="13"/>
      <c r="GW204" s="13"/>
      <c r="GX204" s="13"/>
      <c r="GY204" s="13"/>
      <c r="GZ204" s="13"/>
      <c r="HA204" s="13"/>
      <c r="HB204" s="13"/>
      <c r="HC204" s="13"/>
      <c r="HD204" s="13"/>
      <c r="HE204" s="13"/>
      <c r="HF204" s="13"/>
      <c r="HG204" s="13"/>
      <c r="HH204" s="13"/>
      <c r="HI204" s="13"/>
      <c r="HJ204" s="13"/>
      <c r="HK204" s="13"/>
      <c r="HL204" s="13"/>
      <c r="HM204" s="13"/>
      <c r="HN204" s="13"/>
      <c r="HO204" s="13"/>
      <c r="HP204" s="13"/>
      <c r="HQ204" s="13"/>
      <c r="HR204" s="13"/>
      <c r="HS204" s="13"/>
      <c r="HT204" s="13"/>
      <c r="HU204" s="13"/>
      <c r="HV204" s="13"/>
      <c r="HW204" s="13"/>
      <c r="HX204" s="13"/>
      <c r="HY204" s="13"/>
      <c r="HZ204" s="13"/>
      <c r="IA204" s="13"/>
      <c r="IB204" s="13"/>
      <c r="IC204" s="13"/>
      <c r="ID204" s="13"/>
      <c r="IE204" s="13"/>
      <c r="IF204" s="13"/>
      <c r="IG204" s="13"/>
      <c r="IH204" s="13"/>
      <c r="II204" s="13"/>
      <c r="IJ204" s="13"/>
      <c r="IK204" s="13"/>
      <c r="IL204" s="13"/>
      <c r="IM204" s="13"/>
      <c r="IN204" s="13"/>
      <c r="IO204" s="13"/>
      <c r="IP204" s="13"/>
      <c r="IQ204" s="13"/>
      <c r="IR204" s="13"/>
      <c r="IS204" s="13"/>
      <c r="IT204" s="13"/>
      <c r="IU204" s="13"/>
      <c r="IV204" s="14"/>
    </row>
    <row r="205" spans="2:256" s="12" customFormat="1" ht="21" customHeight="1">
      <c r="B205" s="6"/>
      <c r="C205" s="6"/>
      <c r="D205" s="6"/>
      <c r="E205" s="6"/>
      <c r="F205" s="6"/>
      <c r="G205" s="6"/>
      <c r="H205" s="6"/>
      <c r="I205" s="6"/>
      <c r="J205" s="6"/>
      <c r="K205" s="6"/>
      <c r="L205" s="7"/>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c r="GK205" s="13"/>
      <c r="GL205" s="13"/>
      <c r="GM205" s="13"/>
      <c r="GN205" s="13"/>
      <c r="GO205" s="13"/>
      <c r="GP205" s="13"/>
      <c r="GQ205" s="13"/>
      <c r="GR205" s="13"/>
      <c r="GS205" s="13"/>
      <c r="GT205" s="13"/>
      <c r="GU205" s="13"/>
      <c r="GV205" s="13"/>
      <c r="GW205" s="13"/>
      <c r="GX205" s="13"/>
      <c r="GY205" s="13"/>
      <c r="GZ205" s="13"/>
      <c r="HA205" s="13"/>
      <c r="HB205" s="13"/>
      <c r="HC205" s="13"/>
      <c r="HD205" s="13"/>
      <c r="HE205" s="13"/>
      <c r="HF205" s="13"/>
      <c r="HG205" s="13"/>
      <c r="HH205" s="13"/>
      <c r="HI205" s="13"/>
      <c r="HJ205" s="13"/>
      <c r="HK205" s="13"/>
      <c r="HL205" s="13"/>
      <c r="HM205" s="13"/>
      <c r="HN205" s="13"/>
      <c r="HO205" s="13"/>
      <c r="HP205" s="13"/>
      <c r="HQ205" s="13"/>
      <c r="HR205" s="13"/>
      <c r="HS205" s="13"/>
      <c r="HT205" s="13"/>
      <c r="HU205" s="13"/>
      <c r="HV205" s="13"/>
      <c r="HW205" s="13"/>
      <c r="HX205" s="13"/>
      <c r="HY205" s="13"/>
      <c r="HZ205" s="13"/>
      <c r="IA205" s="13"/>
      <c r="IB205" s="13"/>
      <c r="IC205" s="13"/>
      <c r="ID205" s="13"/>
      <c r="IE205" s="13"/>
      <c r="IF205" s="13"/>
      <c r="IG205" s="13"/>
      <c r="IH205" s="13"/>
      <c r="II205" s="13"/>
      <c r="IJ205" s="13"/>
      <c r="IK205" s="13"/>
      <c r="IL205" s="13"/>
      <c r="IM205" s="13"/>
      <c r="IN205" s="13"/>
      <c r="IO205" s="13"/>
      <c r="IP205" s="13"/>
      <c r="IQ205" s="13"/>
      <c r="IR205" s="13"/>
      <c r="IS205" s="13"/>
      <c r="IT205" s="13"/>
      <c r="IU205" s="13"/>
      <c r="IV205" s="14"/>
    </row>
    <row r="206" spans="2:256" s="12" customFormat="1" ht="21" customHeight="1">
      <c r="B206" s="6"/>
      <c r="C206" s="6"/>
      <c r="D206" s="6"/>
      <c r="E206" s="6"/>
      <c r="F206" s="6"/>
      <c r="G206" s="6"/>
      <c r="H206" s="6"/>
      <c r="I206" s="6"/>
      <c r="J206" s="6"/>
      <c r="K206" s="6"/>
      <c r="L206" s="7"/>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c r="IL206" s="13"/>
      <c r="IM206" s="13"/>
      <c r="IN206" s="13"/>
      <c r="IO206" s="13"/>
      <c r="IP206" s="13"/>
      <c r="IQ206" s="13"/>
      <c r="IR206" s="13"/>
      <c r="IS206" s="13"/>
      <c r="IT206" s="13"/>
      <c r="IU206" s="13"/>
      <c r="IV206" s="14"/>
    </row>
    <row r="207" spans="2:256" s="12" customFormat="1" ht="21" customHeight="1">
      <c r="B207" s="6"/>
      <c r="C207" s="6"/>
      <c r="D207" s="6"/>
      <c r="E207" s="6"/>
      <c r="F207" s="6"/>
      <c r="G207" s="6"/>
      <c r="H207" s="6"/>
      <c r="I207" s="6"/>
      <c r="J207" s="6"/>
      <c r="K207" s="6"/>
      <c r="L207" s="7"/>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c r="GK207" s="13"/>
      <c r="GL207" s="13"/>
      <c r="GM207" s="13"/>
      <c r="GN207" s="13"/>
      <c r="GO207" s="13"/>
      <c r="GP207" s="13"/>
      <c r="GQ207" s="13"/>
      <c r="GR207" s="13"/>
      <c r="GS207" s="13"/>
      <c r="GT207" s="13"/>
      <c r="GU207" s="13"/>
      <c r="GV207" s="13"/>
      <c r="GW207" s="13"/>
      <c r="GX207" s="13"/>
      <c r="GY207" s="13"/>
      <c r="GZ207" s="13"/>
      <c r="HA207" s="13"/>
      <c r="HB207" s="13"/>
      <c r="HC207" s="13"/>
      <c r="HD207" s="13"/>
      <c r="HE207" s="13"/>
      <c r="HF207" s="13"/>
      <c r="HG207" s="13"/>
      <c r="HH207" s="13"/>
      <c r="HI207" s="13"/>
      <c r="HJ207" s="13"/>
      <c r="HK207" s="13"/>
      <c r="HL207" s="13"/>
      <c r="HM207" s="13"/>
      <c r="HN207" s="13"/>
      <c r="HO207" s="13"/>
      <c r="HP207" s="13"/>
      <c r="HQ207" s="13"/>
      <c r="HR207" s="13"/>
      <c r="HS207" s="13"/>
      <c r="HT207" s="13"/>
      <c r="HU207" s="13"/>
      <c r="HV207" s="13"/>
      <c r="HW207" s="13"/>
      <c r="HX207" s="13"/>
      <c r="HY207" s="13"/>
      <c r="HZ207" s="13"/>
      <c r="IA207" s="13"/>
      <c r="IB207" s="13"/>
      <c r="IC207" s="13"/>
      <c r="ID207" s="13"/>
      <c r="IE207" s="13"/>
      <c r="IF207" s="13"/>
      <c r="IG207" s="13"/>
      <c r="IH207" s="13"/>
      <c r="II207" s="13"/>
      <c r="IJ207" s="13"/>
      <c r="IK207" s="13"/>
      <c r="IL207" s="13"/>
      <c r="IM207" s="13"/>
      <c r="IN207" s="13"/>
      <c r="IO207" s="13"/>
      <c r="IP207" s="13"/>
      <c r="IQ207" s="13"/>
      <c r="IR207" s="13"/>
      <c r="IS207" s="13"/>
      <c r="IT207" s="13"/>
      <c r="IU207" s="13"/>
      <c r="IV207" s="14"/>
    </row>
    <row r="208" spans="2:256" s="12" customFormat="1" ht="21" customHeight="1">
      <c r="B208" s="6"/>
      <c r="C208" s="6"/>
      <c r="D208" s="6"/>
      <c r="E208" s="6"/>
      <c r="F208" s="6"/>
      <c r="G208" s="6"/>
      <c r="H208" s="6"/>
      <c r="I208" s="6"/>
      <c r="J208" s="6"/>
      <c r="K208" s="6"/>
      <c r="L208" s="7"/>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c r="GK208" s="13"/>
      <c r="GL208" s="13"/>
      <c r="GM208" s="13"/>
      <c r="GN208" s="13"/>
      <c r="GO208" s="13"/>
      <c r="GP208" s="13"/>
      <c r="GQ208" s="13"/>
      <c r="GR208" s="13"/>
      <c r="GS208" s="13"/>
      <c r="GT208" s="13"/>
      <c r="GU208" s="13"/>
      <c r="GV208" s="13"/>
      <c r="GW208" s="13"/>
      <c r="GX208" s="13"/>
      <c r="GY208" s="13"/>
      <c r="GZ208" s="13"/>
      <c r="HA208" s="13"/>
      <c r="HB208" s="13"/>
      <c r="HC208" s="13"/>
      <c r="HD208" s="13"/>
      <c r="HE208" s="13"/>
      <c r="HF208" s="13"/>
      <c r="HG208" s="13"/>
      <c r="HH208" s="13"/>
      <c r="HI208" s="13"/>
      <c r="HJ208" s="13"/>
      <c r="HK208" s="13"/>
      <c r="HL208" s="13"/>
      <c r="HM208" s="13"/>
      <c r="HN208" s="13"/>
      <c r="HO208" s="13"/>
      <c r="HP208" s="13"/>
      <c r="HQ208" s="13"/>
      <c r="HR208" s="13"/>
      <c r="HS208" s="13"/>
      <c r="HT208" s="13"/>
      <c r="HU208" s="13"/>
      <c r="HV208" s="13"/>
      <c r="HW208" s="13"/>
      <c r="HX208" s="13"/>
      <c r="HY208" s="13"/>
      <c r="HZ208" s="13"/>
      <c r="IA208" s="13"/>
      <c r="IB208" s="13"/>
      <c r="IC208" s="13"/>
      <c r="ID208" s="13"/>
      <c r="IE208" s="13"/>
      <c r="IF208" s="13"/>
      <c r="IG208" s="13"/>
      <c r="IH208" s="13"/>
      <c r="II208" s="13"/>
      <c r="IJ208" s="13"/>
      <c r="IK208" s="13"/>
      <c r="IL208" s="13"/>
      <c r="IM208" s="13"/>
      <c r="IN208" s="13"/>
      <c r="IO208" s="13"/>
      <c r="IP208" s="13"/>
      <c r="IQ208" s="13"/>
      <c r="IR208" s="13"/>
      <c r="IS208" s="13"/>
      <c r="IT208" s="13"/>
      <c r="IU208" s="13"/>
      <c r="IV208" s="14"/>
    </row>
    <row r="209" spans="2:256" s="12" customFormat="1" ht="21" customHeight="1">
      <c r="B209" s="6"/>
      <c r="C209" s="6"/>
      <c r="D209" s="6"/>
      <c r="E209" s="6"/>
      <c r="F209" s="6"/>
      <c r="G209" s="6"/>
      <c r="H209" s="6"/>
      <c r="I209" s="6"/>
      <c r="J209" s="6"/>
      <c r="K209" s="6"/>
      <c r="L209" s="7"/>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c r="GK209" s="13"/>
      <c r="GL209" s="13"/>
      <c r="GM209" s="13"/>
      <c r="GN209" s="13"/>
      <c r="GO209" s="13"/>
      <c r="GP209" s="13"/>
      <c r="GQ209" s="13"/>
      <c r="GR209" s="13"/>
      <c r="GS209" s="13"/>
      <c r="GT209" s="13"/>
      <c r="GU209" s="13"/>
      <c r="GV209" s="13"/>
      <c r="GW209" s="13"/>
      <c r="GX209" s="13"/>
      <c r="GY209" s="13"/>
      <c r="GZ209" s="13"/>
      <c r="HA209" s="13"/>
      <c r="HB209" s="13"/>
      <c r="HC209" s="13"/>
      <c r="HD209" s="13"/>
      <c r="HE209" s="13"/>
      <c r="HF209" s="13"/>
      <c r="HG209" s="13"/>
      <c r="HH209" s="13"/>
      <c r="HI209" s="13"/>
      <c r="HJ209" s="13"/>
      <c r="HK209" s="13"/>
      <c r="HL209" s="13"/>
      <c r="HM209" s="13"/>
      <c r="HN209" s="13"/>
      <c r="HO209" s="13"/>
      <c r="HP209" s="13"/>
      <c r="HQ209" s="13"/>
      <c r="HR209" s="13"/>
      <c r="HS209" s="13"/>
      <c r="HT209" s="13"/>
      <c r="HU209" s="13"/>
      <c r="HV209" s="13"/>
      <c r="HW209" s="13"/>
      <c r="HX209" s="13"/>
      <c r="HY209" s="13"/>
      <c r="HZ209" s="13"/>
      <c r="IA209" s="13"/>
      <c r="IB209" s="13"/>
      <c r="IC209" s="13"/>
      <c r="ID209" s="13"/>
      <c r="IE209" s="13"/>
      <c r="IF209" s="13"/>
      <c r="IG209" s="13"/>
      <c r="IH209" s="13"/>
      <c r="II209" s="13"/>
      <c r="IJ209" s="13"/>
      <c r="IK209" s="13"/>
      <c r="IL209" s="13"/>
      <c r="IM209" s="13"/>
      <c r="IN209" s="13"/>
      <c r="IO209" s="13"/>
      <c r="IP209" s="13"/>
      <c r="IQ209" s="13"/>
      <c r="IR209" s="13"/>
      <c r="IS209" s="13"/>
      <c r="IT209" s="13"/>
      <c r="IU209" s="13"/>
      <c r="IV209" s="14"/>
    </row>
    <row r="210" spans="2:256" s="12" customFormat="1" ht="21" customHeight="1">
      <c r="B210" s="6"/>
      <c r="C210" s="6"/>
      <c r="D210" s="6"/>
      <c r="E210" s="6"/>
      <c r="F210" s="6"/>
      <c r="G210" s="6"/>
      <c r="H210" s="6"/>
      <c r="I210" s="6"/>
      <c r="J210" s="6"/>
      <c r="K210" s="6"/>
      <c r="L210" s="7"/>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c r="GK210" s="13"/>
      <c r="GL210" s="13"/>
      <c r="GM210" s="13"/>
      <c r="GN210" s="13"/>
      <c r="GO210" s="13"/>
      <c r="GP210" s="13"/>
      <c r="GQ210" s="13"/>
      <c r="GR210" s="13"/>
      <c r="GS210" s="13"/>
      <c r="GT210" s="13"/>
      <c r="GU210" s="13"/>
      <c r="GV210" s="13"/>
      <c r="GW210" s="13"/>
      <c r="GX210" s="13"/>
      <c r="GY210" s="13"/>
      <c r="GZ210" s="13"/>
      <c r="HA210" s="13"/>
      <c r="HB210" s="13"/>
      <c r="HC210" s="13"/>
      <c r="HD210" s="13"/>
      <c r="HE210" s="13"/>
      <c r="HF210" s="13"/>
      <c r="HG210" s="13"/>
      <c r="HH210" s="13"/>
      <c r="HI210" s="13"/>
      <c r="HJ210" s="13"/>
      <c r="HK210" s="13"/>
      <c r="HL210" s="13"/>
      <c r="HM210" s="13"/>
      <c r="HN210" s="13"/>
      <c r="HO210" s="13"/>
      <c r="HP210" s="13"/>
      <c r="HQ210" s="13"/>
      <c r="HR210" s="13"/>
      <c r="HS210" s="13"/>
      <c r="HT210" s="13"/>
      <c r="HU210" s="13"/>
      <c r="HV210" s="13"/>
      <c r="HW210" s="13"/>
      <c r="HX210" s="13"/>
      <c r="HY210" s="13"/>
      <c r="HZ210" s="13"/>
      <c r="IA210" s="13"/>
      <c r="IB210" s="13"/>
      <c r="IC210" s="13"/>
      <c r="ID210" s="13"/>
      <c r="IE210" s="13"/>
      <c r="IF210" s="13"/>
      <c r="IG210" s="13"/>
      <c r="IH210" s="13"/>
      <c r="II210" s="13"/>
      <c r="IJ210" s="13"/>
      <c r="IK210" s="13"/>
      <c r="IL210" s="13"/>
      <c r="IM210" s="13"/>
      <c r="IN210" s="13"/>
      <c r="IO210" s="13"/>
      <c r="IP210" s="13"/>
      <c r="IQ210" s="13"/>
      <c r="IR210" s="13"/>
      <c r="IS210" s="13"/>
      <c r="IT210" s="13"/>
      <c r="IU210" s="13"/>
      <c r="IV210" s="14"/>
    </row>
    <row r="211" spans="2:256" s="12" customFormat="1" ht="21" customHeight="1">
      <c r="B211" s="6"/>
      <c r="C211" s="6"/>
      <c r="D211" s="6"/>
      <c r="E211" s="6"/>
      <c r="F211" s="6"/>
      <c r="G211" s="6"/>
      <c r="H211" s="6"/>
      <c r="I211" s="6"/>
      <c r="J211" s="6"/>
      <c r="K211" s="6"/>
      <c r="L211" s="7"/>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c r="GK211" s="13"/>
      <c r="GL211" s="13"/>
      <c r="GM211" s="13"/>
      <c r="GN211" s="13"/>
      <c r="GO211" s="13"/>
      <c r="GP211" s="13"/>
      <c r="GQ211" s="13"/>
      <c r="GR211" s="13"/>
      <c r="GS211" s="13"/>
      <c r="GT211" s="13"/>
      <c r="GU211" s="13"/>
      <c r="GV211" s="13"/>
      <c r="GW211" s="13"/>
      <c r="GX211" s="13"/>
      <c r="GY211" s="13"/>
      <c r="GZ211" s="13"/>
      <c r="HA211" s="13"/>
      <c r="HB211" s="13"/>
      <c r="HC211" s="13"/>
      <c r="HD211" s="13"/>
      <c r="HE211" s="13"/>
      <c r="HF211" s="13"/>
      <c r="HG211" s="13"/>
      <c r="HH211" s="13"/>
      <c r="HI211" s="13"/>
      <c r="HJ211" s="13"/>
      <c r="HK211" s="13"/>
      <c r="HL211" s="13"/>
      <c r="HM211" s="13"/>
      <c r="HN211" s="13"/>
      <c r="HO211" s="13"/>
      <c r="HP211" s="13"/>
      <c r="HQ211" s="13"/>
      <c r="HR211" s="13"/>
      <c r="HS211" s="13"/>
      <c r="HT211" s="13"/>
      <c r="HU211" s="13"/>
      <c r="HV211" s="13"/>
      <c r="HW211" s="13"/>
      <c r="HX211" s="13"/>
      <c r="HY211" s="13"/>
      <c r="HZ211" s="13"/>
      <c r="IA211" s="13"/>
      <c r="IB211" s="13"/>
      <c r="IC211" s="13"/>
      <c r="ID211" s="13"/>
      <c r="IE211" s="13"/>
      <c r="IF211" s="13"/>
      <c r="IG211" s="13"/>
      <c r="IH211" s="13"/>
      <c r="II211" s="13"/>
      <c r="IJ211" s="13"/>
      <c r="IK211" s="13"/>
      <c r="IL211" s="13"/>
      <c r="IM211" s="13"/>
      <c r="IN211" s="13"/>
      <c r="IO211" s="13"/>
      <c r="IP211" s="13"/>
      <c r="IQ211" s="13"/>
      <c r="IR211" s="13"/>
      <c r="IS211" s="13"/>
      <c r="IT211" s="13"/>
      <c r="IU211" s="13"/>
      <c r="IV211" s="14"/>
    </row>
    <row r="212" spans="2:256" s="12" customFormat="1" ht="21" customHeight="1">
      <c r="B212" s="6"/>
      <c r="C212" s="6"/>
      <c r="D212" s="6"/>
      <c r="E212" s="6"/>
      <c r="F212" s="6"/>
      <c r="G212" s="6"/>
      <c r="H212" s="6"/>
      <c r="I212" s="6"/>
      <c r="J212" s="6"/>
      <c r="K212" s="6"/>
      <c r="L212" s="7"/>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c r="GK212" s="13"/>
      <c r="GL212" s="13"/>
      <c r="GM212" s="13"/>
      <c r="GN212" s="13"/>
      <c r="GO212" s="13"/>
      <c r="GP212" s="13"/>
      <c r="GQ212" s="13"/>
      <c r="GR212" s="13"/>
      <c r="GS212" s="13"/>
      <c r="GT212" s="13"/>
      <c r="GU212" s="13"/>
      <c r="GV212" s="13"/>
      <c r="GW212" s="13"/>
      <c r="GX212" s="13"/>
      <c r="GY212" s="13"/>
      <c r="GZ212" s="13"/>
      <c r="HA212" s="13"/>
      <c r="HB212" s="13"/>
      <c r="HC212" s="13"/>
      <c r="HD212" s="13"/>
      <c r="HE212" s="13"/>
      <c r="HF212" s="13"/>
      <c r="HG212" s="13"/>
      <c r="HH212" s="13"/>
      <c r="HI212" s="13"/>
      <c r="HJ212" s="13"/>
      <c r="HK212" s="13"/>
      <c r="HL212" s="13"/>
      <c r="HM212" s="13"/>
      <c r="HN212" s="13"/>
      <c r="HO212" s="13"/>
      <c r="HP212" s="13"/>
      <c r="HQ212" s="13"/>
      <c r="HR212" s="13"/>
      <c r="HS212" s="13"/>
      <c r="HT212" s="13"/>
      <c r="HU212" s="13"/>
      <c r="HV212" s="13"/>
      <c r="HW212" s="13"/>
      <c r="HX212" s="13"/>
      <c r="HY212" s="13"/>
      <c r="HZ212" s="13"/>
      <c r="IA212" s="13"/>
      <c r="IB212" s="13"/>
      <c r="IC212" s="13"/>
      <c r="ID212" s="13"/>
      <c r="IE212" s="13"/>
      <c r="IF212" s="13"/>
      <c r="IG212" s="13"/>
      <c r="IH212" s="13"/>
      <c r="II212" s="13"/>
      <c r="IJ212" s="13"/>
      <c r="IK212" s="13"/>
      <c r="IL212" s="13"/>
      <c r="IM212" s="13"/>
      <c r="IN212" s="13"/>
      <c r="IO212" s="13"/>
      <c r="IP212" s="13"/>
      <c r="IQ212" s="13"/>
      <c r="IR212" s="13"/>
      <c r="IS212" s="13"/>
      <c r="IT212" s="13"/>
      <c r="IU212" s="13"/>
      <c r="IV212" s="14"/>
    </row>
    <row r="213" spans="2:256" s="12" customFormat="1" ht="21" customHeight="1">
      <c r="B213" s="6"/>
      <c r="C213" s="6"/>
      <c r="D213" s="6"/>
      <c r="E213" s="6"/>
      <c r="F213" s="6"/>
      <c r="G213" s="6"/>
      <c r="H213" s="6"/>
      <c r="I213" s="6"/>
      <c r="J213" s="6"/>
      <c r="K213" s="6"/>
      <c r="L213" s="7"/>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c r="GK213" s="13"/>
      <c r="GL213" s="13"/>
      <c r="GM213" s="13"/>
      <c r="GN213" s="13"/>
      <c r="GO213" s="13"/>
      <c r="GP213" s="13"/>
      <c r="GQ213" s="13"/>
      <c r="GR213" s="13"/>
      <c r="GS213" s="13"/>
      <c r="GT213" s="13"/>
      <c r="GU213" s="13"/>
      <c r="GV213" s="13"/>
      <c r="GW213" s="13"/>
      <c r="GX213" s="13"/>
      <c r="GY213" s="13"/>
      <c r="GZ213" s="13"/>
      <c r="HA213" s="13"/>
      <c r="HB213" s="13"/>
      <c r="HC213" s="13"/>
      <c r="HD213" s="13"/>
      <c r="HE213" s="13"/>
      <c r="HF213" s="13"/>
      <c r="HG213" s="13"/>
      <c r="HH213" s="13"/>
      <c r="HI213" s="13"/>
      <c r="HJ213" s="13"/>
      <c r="HK213" s="13"/>
      <c r="HL213" s="13"/>
      <c r="HM213" s="13"/>
      <c r="HN213" s="13"/>
      <c r="HO213" s="13"/>
      <c r="HP213" s="13"/>
      <c r="HQ213" s="13"/>
      <c r="HR213" s="13"/>
      <c r="HS213" s="13"/>
      <c r="HT213" s="13"/>
      <c r="HU213" s="13"/>
      <c r="HV213" s="13"/>
      <c r="HW213" s="13"/>
      <c r="HX213" s="13"/>
      <c r="HY213" s="13"/>
      <c r="HZ213" s="13"/>
      <c r="IA213" s="13"/>
      <c r="IB213" s="13"/>
      <c r="IC213" s="13"/>
      <c r="ID213" s="13"/>
      <c r="IE213" s="13"/>
      <c r="IF213" s="13"/>
      <c r="IG213" s="13"/>
      <c r="IH213" s="13"/>
      <c r="II213" s="13"/>
      <c r="IJ213" s="13"/>
      <c r="IK213" s="13"/>
      <c r="IL213" s="13"/>
      <c r="IM213" s="13"/>
      <c r="IN213" s="13"/>
      <c r="IO213" s="13"/>
      <c r="IP213" s="13"/>
      <c r="IQ213" s="13"/>
      <c r="IR213" s="13"/>
      <c r="IS213" s="13"/>
      <c r="IT213" s="13"/>
      <c r="IU213" s="13"/>
      <c r="IV213" s="14"/>
    </row>
    <row r="214" spans="2:256" s="12" customFormat="1" ht="21" customHeight="1">
      <c r="B214" s="6"/>
      <c r="C214" s="6"/>
      <c r="D214" s="6"/>
      <c r="E214" s="6"/>
      <c r="F214" s="6"/>
      <c r="G214" s="6"/>
      <c r="H214" s="6"/>
      <c r="I214" s="6"/>
      <c r="J214" s="6"/>
      <c r="K214" s="6"/>
      <c r="L214" s="7"/>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c r="GK214" s="13"/>
      <c r="GL214" s="13"/>
      <c r="GM214" s="13"/>
      <c r="GN214" s="13"/>
      <c r="GO214" s="13"/>
      <c r="GP214" s="13"/>
      <c r="GQ214" s="13"/>
      <c r="GR214" s="13"/>
      <c r="GS214" s="13"/>
      <c r="GT214" s="13"/>
      <c r="GU214" s="13"/>
      <c r="GV214" s="13"/>
      <c r="GW214" s="13"/>
      <c r="GX214" s="13"/>
      <c r="GY214" s="13"/>
      <c r="GZ214" s="13"/>
      <c r="HA214" s="13"/>
      <c r="HB214" s="13"/>
      <c r="HC214" s="13"/>
      <c r="HD214" s="13"/>
      <c r="HE214" s="13"/>
      <c r="HF214" s="13"/>
      <c r="HG214" s="13"/>
      <c r="HH214" s="13"/>
      <c r="HI214" s="13"/>
      <c r="HJ214" s="13"/>
      <c r="HK214" s="13"/>
      <c r="HL214" s="13"/>
      <c r="HM214" s="13"/>
      <c r="HN214" s="13"/>
      <c r="HO214" s="13"/>
      <c r="HP214" s="13"/>
      <c r="HQ214" s="13"/>
      <c r="HR214" s="13"/>
      <c r="HS214" s="13"/>
      <c r="HT214" s="13"/>
      <c r="HU214" s="13"/>
      <c r="HV214" s="13"/>
      <c r="HW214" s="13"/>
      <c r="HX214" s="13"/>
      <c r="HY214" s="13"/>
      <c r="HZ214" s="13"/>
      <c r="IA214" s="13"/>
      <c r="IB214" s="13"/>
      <c r="IC214" s="13"/>
      <c r="ID214" s="13"/>
      <c r="IE214" s="13"/>
      <c r="IF214" s="13"/>
      <c r="IG214" s="13"/>
      <c r="IH214" s="13"/>
      <c r="II214" s="13"/>
      <c r="IJ214" s="13"/>
      <c r="IK214" s="13"/>
      <c r="IL214" s="13"/>
      <c r="IM214" s="13"/>
      <c r="IN214" s="13"/>
      <c r="IO214" s="13"/>
      <c r="IP214" s="13"/>
      <c r="IQ214" s="13"/>
      <c r="IR214" s="13"/>
      <c r="IS214" s="13"/>
      <c r="IT214" s="13"/>
      <c r="IU214" s="13"/>
      <c r="IV214" s="14"/>
    </row>
    <row r="215" spans="2:256" s="12" customFormat="1" ht="21" customHeight="1">
      <c r="B215" s="6"/>
      <c r="C215" s="6"/>
      <c r="D215" s="6"/>
      <c r="E215" s="6"/>
      <c r="F215" s="6"/>
      <c r="G215" s="6"/>
      <c r="H215" s="6"/>
      <c r="I215" s="6"/>
      <c r="J215" s="6"/>
      <c r="K215" s="6"/>
      <c r="L215" s="7"/>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c r="GK215" s="13"/>
      <c r="GL215" s="13"/>
      <c r="GM215" s="13"/>
      <c r="GN215" s="13"/>
      <c r="GO215" s="13"/>
      <c r="GP215" s="13"/>
      <c r="GQ215" s="13"/>
      <c r="GR215" s="13"/>
      <c r="GS215" s="13"/>
      <c r="GT215" s="13"/>
      <c r="GU215" s="13"/>
      <c r="GV215" s="13"/>
      <c r="GW215" s="13"/>
      <c r="GX215" s="13"/>
      <c r="GY215" s="13"/>
      <c r="GZ215" s="13"/>
      <c r="HA215" s="13"/>
      <c r="HB215" s="13"/>
      <c r="HC215" s="13"/>
      <c r="HD215" s="13"/>
      <c r="HE215" s="13"/>
      <c r="HF215" s="13"/>
      <c r="HG215" s="13"/>
      <c r="HH215" s="13"/>
      <c r="HI215" s="13"/>
      <c r="HJ215" s="13"/>
      <c r="HK215" s="13"/>
      <c r="HL215" s="13"/>
      <c r="HM215" s="13"/>
      <c r="HN215" s="13"/>
      <c r="HO215" s="13"/>
      <c r="HP215" s="13"/>
      <c r="HQ215" s="13"/>
      <c r="HR215" s="13"/>
      <c r="HS215" s="13"/>
      <c r="HT215" s="13"/>
      <c r="HU215" s="13"/>
      <c r="HV215" s="13"/>
      <c r="HW215" s="13"/>
      <c r="HX215" s="13"/>
      <c r="HY215" s="13"/>
      <c r="HZ215" s="13"/>
      <c r="IA215" s="13"/>
      <c r="IB215" s="13"/>
      <c r="IC215" s="13"/>
      <c r="ID215" s="13"/>
      <c r="IE215" s="13"/>
      <c r="IF215" s="13"/>
      <c r="IG215" s="13"/>
      <c r="IH215" s="13"/>
      <c r="II215" s="13"/>
      <c r="IJ215" s="13"/>
      <c r="IK215" s="13"/>
      <c r="IL215" s="13"/>
      <c r="IM215" s="13"/>
      <c r="IN215" s="13"/>
      <c r="IO215" s="13"/>
      <c r="IP215" s="13"/>
      <c r="IQ215" s="13"/>
      <c r="IR215" s="13"/>
      <c r="IS215" s="13"/>
      <c r="IT215" s="13"/>
      <c r="IU215" s="13"/>
      <c r="IV215" s="14"/>
    </row>
    <row r="216" spans="2:256" s="12" customFormat="1" ht="21" customHeight="1">
      <c r="B216" s="6"/>
      <c r="C216" s="6"/>
      <c r="D216" s="6"/>
      <c r="E216" s="6"/>
      <c r="F216" s="6"/>
      <c r="G216" s="6"/>
      <c r="H216" s="6"/>
      <c r="I216" s="6"/>
      <c r="J216" s="6"/>
      <c r="K216" s="6"/>
      <c r="L216" s="7"/>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c r="GK216" s="13"/>
      <c r="GL216" s="13"/>
      <c r="GM216" s="13"/>
      <c r="GN216" s="13"/>
      <c r="GO216" s="13"/>
      <c r="GP216" s="13"/>
      <c r="GQ216" s="13"/>
      <c r="GR216" s="13"/>
      <c r="GS216" s="13"/>
      <c r="GT216" s="13"/>
      <c r="GU216" s="13"/>
      <c r="GV216" s="13"/>
      <c r="GW216" s="13"/>
      <c r="GX216" s="13"/>
      <c r="GY216" s="13"/>
      <c r="GZ216" s="13"/>
      <c r="HA216" s="13"/>
      <c r="HB216" s="13"/>
      <c r="HC216" s="13"/>
      <c r="HD216" s="13"/>
      <c r="HE216" s="13"/>
      <c r="HF216" s="13"/>
      <c r="HG216" s="13"/>
      <c r="HH216" s="13"/>
      <c r="HI216" s="13"/>
      <c r="HJ216" s="13"/>
      <c r="HK216" s="13"/>
      <c r="HL216" s="13"/>
      <c r="HM216" s="13"/>
      <c r="HN216" s="13"/>
      <c r="HO216" s="13"/>
      <c r="HP216" s="13"/>
      <c r="HQ216" s="13"/>
      <c r="HR216" s="13"/>
      <c r="HS216" s="13"/>
      <c r="HT216" s="13"/>
      <c r="HU216" s="13"/>
      <c r="HV216" s="13"/>
      <c r="HW216" s="13"/>
      <c r="HX216" s="13"/>
      <c r="HY216" s="13"/>
      <c r="HZ216" s="13"/>
      <c r="IA216" s="13"/>
      <c r="IB216" s="13"/>
      <c r="IC216" s="13"/>
      <c r="ID216" s="13"/>
      <c r="IE216" s="13"/>
      <c r="IF216" s="13"/>
      <c r="IG216" s="13"/>
      <c r="IH216" s="13"/>
      <c r="II216" s="13"/>
      <c r="IJ216" s="13"/>
      <c r="IK216" s="13"/>
      <c r="IL216" s="13"/>
      <c r="IM216" s="13"/>
      <c r="IN216" s="13"/>
      <c r="IO216" s="13"/>
      <c r="IP216" s="13"/>
      <c r="IQ216" s="13"/>
      <c r="IR216" s="13"/>
      <c r="IS216" s="13"/>
      <c r="IT216" s="13"/>
      <c r="IU216" s="13"/>
      <c r="IV216" s="14"/>
    </row>
    <row r="217" spans="2:256" s="12" customFormat="1" ht="21" customHeight="1">
      <c r="B217" s="6"/>
      <c r="C217" s="6"/>
      <c r="D217" s="6"/>
      <c r="E217" s="6"/>
      <c r="F217" s="6"/>
      <c r="G217" s="6"/>
      <c r="H217" s="6"/>
      <c r="I217" s="6"/>
      <c r="J217" s="6"/>
      <c r="K217" s="6"/>
      <c r="L217" s="7"/>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c r="GK217" s="13"/>
      <c r="GL217" s="13"/>
      <c r="GM217" s="13"/>
      <c r="GN217" s="13"/>
      <c r="GO217" s="13"/>
      <c r="GP217" s="13"/>
      <c r="GQ217" s="13"/>
      <c r="GR217" s="13"/>
      <c r="GS217" s="13"/>
      <c r="GT217" s="13"/>
      <c r="GU217" s="13"/>
      <c r="GV217" s="13"/>
      <c r="GW217" s="13"/>
      <c r="GX217" s="13"/>
      <c r="GY217" s="13"/>
      <c r="GZ217" s="13"/>
      <c r="HA217" s="13"/>
      <c r="HB217" s="13"/>
      <c r="HC217" s="13"/>
      <c r="HD217" s="13"/>
      <c r="HE217" s="13"/>
      <c r="HF217" s="13"/>
      <c r="HG217" s="13"/>
      <c r="HH217" s="13"/>
      <c r="HI217" s="13"/>
      <c r="HJ217" s="13"/>
      <c r="HK217" s="13"/>
      <c r="HL217" s="13"/>
      <c r="HM217" s="13"/>
      <c r="HN217" s="13"/>
      <c r="HO217" s="13"/>
      <c r="HP217" s="13"/>
      <c r="HQ217" s="13"/>
      <c r="HR217" s="13"/>
      <c r="HS217" s="13"/>
      <c r="HT217" s="13"/>
      <c r="HU217" s="13"/>
      <c r="HV217" s="13"/>
      <c r="HW217" s="13"/>
      <c r="HX217" s="13"/>
      <c r="HY217" s="13"/>
      <c r="HZ217" s="13"/>
      <c r="IA217" s="13"/>
      <c r="IB217" s="13"/>
      <c r="IC217" s="13"/>
      <c r="ID217" s="13"/>
      <c r="IE217" s="13"/>
      <c r="IF217" s="13"/>
      <c r="IG217" s="13"/>
      <c r="IH217" s="13"/>
      <c r="II217" s="13"/>
      <c r="IJ217" s="13"/>
      <c r="IK217" s="13"/>
      <c r="IL217" s="13"/>
      <c r="IM217" s="13"/>
      <c r="IN217" s="13"/>
      <c r="IO217" s="13"/>
      <c r="IP217" s="13"/>
      <c r="IQ217" s="13"/>
      <c r="IR217" s="13"/>
      <c r="IS217" s="13"/>
      <c r="IT217" s="13"/>
      <c r="IU217" s="13"/>
      <c r="IV217" s="14"/>
    </row>
    <row r="218" spans="2:256" s="12" customFormat="1" ht="21" customHeight="1">
      <c r="B218" s="6"/>
      <c r="C218" s="6"/>
      <c r="D218" s="6"/>
      <c r="E218" s="6"/>
      <c r="F218" s="6"/>
      <c r="G218" s="6"/>
      <c r="H218" s="6"/>
      <c r="I218" s="6"/>
      <c r="J218" s="6"/>
      <c r="K218" s="6"/>
      <c r="L218" s="7"/>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c r="GK218" s="13"/>
      <c r="GL218" s="13"/>
      <c r="GM218" s="13"/>
      <c r="GN218" s="13"/>
      <c r="GO218" s="13"/>
      <c r="GP218" s="13"/>
      <c r="GQ218" s="13"/>
      <c r="GR218" s="13"/>
      <c r="GS218" s="13"/>
      <c r="GT218" s="13"/>
      <c r="GU218" s="13"/>
      <c r="GV218" s="13"/>
      <c r="GW218" s="13"/>
      <c r="GX218" s="13"/>
      <c r="GY218" s="13"/>
      <c r="GZ218" s="13"/>
      <c r="HA218" s="13"/>
      <c r="HB218" s="13"/>
      <c r="HC218" s="13"/>
      <c r="HD218" s="13"/>
      <c r="HE218" s="13"/>
      <c r="HF218" s="13"/>
      <c r="HG218" s="13"/>
      <c r="HH218" s="13"/>
      <c r="HI218" s="13"/>
      <c r="HJ218" s="13"/>
      <c r="HK218" s="13"/>
      <c r="HL218" s="13"/>
      <c r="HM218" s="13"/>
      <c r="HN218" s="13"/>
      <c r="HO218" s="13"/>
      <c r="HP218" s="13"/>
      <c r="HQ218" s="13"/>
      <c r="HR218" s="13"/>
      <c r="HS218" s="13"/>
      <c r="HT218" s="13"/>
      <c r="HU218" s="13"/>
      <c r="HV218" s="13"/>
      <c r="HW218" s="13"/>
      <c r="HX218" s="13"/>
      <c r="HY218" s="13"/>
      <c r="HZ218" s="13"/>
      <c r="IA218" s="13"/>
      <c r="IB218" s="13"/>
      <c r="IC218" s="13"/>
      <c r="ID218" s="13"/>
      <c r="IE218" s="13"/>
      <c r="IF218" s="13"/>
      <c r="IG218" s="13"/>
      <c r="IH218" s="13"/>
      <c r="II218" s="13"/>
      <c r="IJ218" s="13"/>
      <c r="IK218" s="13"/>
      <c r="IL218" s="13"/>
      <c r="IM218" s="13"/>
      <c r="IN218" s="13"/>
      <c r="IO218" s="13"/>
      <c r="IP218" s="13"/>
      <c r="IQ218" s="13"/>
      <c r="IR218" s="13"/>
      <c r="IS218" s="13"/>
      <c r="IT218" s="13"/>
      <c r="IU218" s="13"/>
      <c r="IV218" s="14"/>
    </row>
    <row r="219" spans="2:256" s="12" customFormat="1" ht="21" customHeight="1">
      <c r="B219" s="6"/>
      <c r="C219" s="6"/>
      <c r="D219" s="6"/>
      <c r="E219" s="6"/>
      <c r="F219" s="6"/>
      <c r="G219" s="6"/>
      <c r="H219" s="6"/>
      <c r="I219" s="6"/>
      <c r="J219" s="6"/>
      <c r="K219" s="6"/>
      <c r="L219" s="7"/>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c r="GK219" s="13"/>
      <c r="GL219" s="13"/>
      <c r="GM219" s="13"/>
      <c r="GN219" s="13"/>
      <c r="GO219" s="13"/>
      <c r="GP219" s="13"/>
      <c r="GQ219" s="13"/>
      <c r="GR219" s="13"/>
      <c r="GS219" s="13"/>
      <c r="GT219" s="13"/>
      <c r="GU219" s="13"/>
      <c r="GV219" s="13"/>
      <c r="GW219" s="13"/>
      <c r="GX219" s="13"/>
      <c r="GY219" s="13"/>
      <c r="GZ219" s="13"/>
      <c r="HA219" s="13"/>
      <c r="HB219" s="13"/>
      <c r="HC219" s="13"/>
      <c r="HD219" s="13"/>
      <c r="HE219" s="13"/>
      <c r="HF219" s="13"/>
      <c r="HG219" s="13"/>
      <c r="HH219" s="13"/>
      <c r="HI219" s="13"/>
      <c r="HJ219" s="13"/>
      <c r="HK219" s="13"/>
      <c r="HL219" s="13"/>
      <c r="HM219" s="13"/>
      <c r="HN219" s="13"/>
      <c r="HO219" s="13"/>
      <c r="HP219" s="13"/>
      <c r="HQ219" s="13"/>
      <c r="HR219" s="13"/>
      <c r="HS219" s="13"/>
      <c r="HT219" s="13"/>
      <c r="HU219" s="13"/>
      <c r="HV219" s="13"/>
      <c r="HW219" s="13"/>
      <c r="HX219" s="13"/>
      <c r="HY219" s="13"/>
      <c r="HZ219" s="13"/>
      <c r="IA219" s="13"/>
      <c r="IB219" s="13"/>
      <c r="IC219" s="13"/>
      <c r="ID219" s="13"/>
      <c r="IE219" s="13"/>
      <c r="IF219" s="13"/>
      <c r="IG219" s="13"/>
      <c r="IH219" s="13"/>
      <c r="II219" s="13"/>
      <c r="IJ219" s="13"/>
      <c r="IK219" s="13"/>
      <c r="IL219" s="13"/>
      <c r="IM219" s="13"/>
      <c r="IN219" s="13"/>
      <c r="IO219" s="13"/>
      <c r="IP219" s="13"/>
      <c r="IQ219" s="13"/>
      <c r="IR219" s="13"/>
      <c r="IS219" s="13"/>
      <c r="IT219" s="13"/>
      <c r="IU219" s="13"/>
      <c r="IV219" s="14"/>
    </row>
    <row r="220" spans="2:256" s="12" customFormat="1" ht="21" customHeight="1">
      <c r="B220" s="6"/>
      <c r="C220" s="6"/>
      <c r="D220" s="6"/>
      <c r="E220" s="6"/>
      <c r="F220" s="6"/>
      <c r="G220" s="6"/>
      <c r="H220" s="6"/>
      <c r="I220" s="6"/>
      <c r="J220" s="6"/>
      <c r="K220" s="6"/>
      <c r="L220" s="7"/>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c r="GK220" s="13"/>
      <c r="GL220" s="13"/>
      <c r="GM220" s="13"/>
      <c r="GN220" s="13"/>
      <c r="GO220" s="13"/>
      <c r="GP220" s="13"/>
      <c r="GQ220" s="13"/>
      <c r="GR220" s="13"/>
      <c r="GS220" s="13"/>
      <c r="GT220" s="13"/>
      <c r="GU220" s="13"/>
      <c r="GV220" s="13"/>
      <c r="GW220" s="13"/>
      <c r="GX220" s="13"/>
      <c r="GY220" s="13"/>
      <c r="GZ220" s="13"/>
      <c r="HA220" s="13"/>
      <c r="HB220" s="13"/>
      <c r="HC220" s="13"/>
      <c r="HD220" s="13"/>
      <c r="HE220" s="13"/>
      <c r="HF220" s="13"/>
      <c r="HG220" s="13"/>
      <c r="HH220" s="13"/>
      <c r="HI220" s="13"/>
      <c r="HJ220" s="13"/>
      <c r="HK220" s="13"/>
      <c r="HL220" s="13"/>
      <c r="HM220" s="13"/>
      <c r="HN220" s="13"/>
      <c r="HO220" s="13"/>
      <c r="HP220" s="13"/>
      <c r="HQ220" s="13"/>
      <c r="HR220" s="13"/>
      <c r="HS220" s="13"/>
      <c r="HT220" s="13"/>
      <c r="HU220" s="13"/>
      <c r="HV220" s="13"/>
      <c r="HW220" s="13"/>
      <c r="HX220" s="13"/>
      <c r="HY220" s="13"/>
      <c r="HZ220" s="13"/>
      <c r="IA220" s="13"/>
      <c r="IB220" s="13"/>
      <c r="IC220" s="13"/>
      <c r="ID220" s="13"/>
      <c r="IE220" s="13"/>
      <c r="IF220" s="13"/>
      <c r="IG220" s="13"/>
      <c r="IH220" s="13"/>
      <c r="II220" s="13"/>
      <c r="IJ220" s="13"/>
      <c r="IK220" s="13"/>
      <c r="IL220" s="13"/>
      <c r="IM220" s="13"/>
      <c r="IN220" s="13"/>
      <c r="IO220" s="13"/>
      <c r="IP220" s="13"/>
      <c r="IQ220" s="13"/>
      <c r="IR220" s="13"/>
      <c r="IS220" s="13"/>
      <c r="IT220" s="13"/>
      <c r="IU220" s="13"/>
      <c r="IV220" s="14"/>
    </row>
    <row r="221" spans="2:256" s="12" customFormat="1" ht="21" customHeight="1">
      <c r="B221" s="6"/>
      <c r="C221" s="6"/>
      <c r="D221" s="6"/>
      <c r="E221" s="6"/>
      <c r="F221" s="6"/>
      <c r="G221" s="6"/>
      <c r="H221" s="6"/>
      <c r="I221" s="6"/>
      <c r="J221" s="6"/>
      <c r="K221" s="6"/>
      <c r="L221" s="7"/>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c r="GK221" s="13"/>
      <c r="GL221" s="13"/>
      <c r="GM221" s="13"/>
      <c r="GN221" s="13"/>
      <c r="GO221" s="13"/>
      <c r="GP221" s="13"/>
      <c r="GQ221" s="13"/>
      <c r="GR221" s="13"/>
      <c r="GS221" s="13"/>
      <c r="GT221" s="13"/>
      <c r="GU221" s="13"/>
      <c r="GV221" s="13"/>
      <c r="GW221" s="13"/>
      <c r="GX221" s="13"/>
      <c r="GY221" s="13"/>
      <c r="GZ221" s="13"/>
      <c r="HA221" s="13"/>
      <c r="HB221" s="13"/>
      <c r="HC221" s="13"/>
      <c r="HD221" s="13"/>
      <c r="HE221" s="13"/>
      <c r="HF221" s="13"/>
      <c r="HG221" s="13"/>
      <c r="HH221" s="13"/>
      <c r="HI221" s="13"/>
      <c r="HJ221" s="13"/>
      <c r="HK221" s="13"/>
      <c r="HL221" s="13"/>
      <c r="HM221" s="13"/>
      <c r="HN221" s="13"/>
      <c r="HO221" s="13"/>
      <c r="HP221" s="13"/>
      <c r="HQ221" s="13"/>
      <c r="HR221" s="13"/>
      <c r="HS221" s="13"/>
      <c r="HT221" s="13"/>
      <c r="HU221" s="13"/>
      <c r="HV221" s="13"/>
      <c r="HW221" s="13"/>
      <c r="HX221" s="13"/>
      <c r="HY221" s="13"/>
      <c r="HZ221" s="13"/>
      <c r="IA221" s="13"/>
      <c r="IB221" s="13"/>
      <c r="IC221" s="13"/>
      <c r="ID221" s="13"/>
      <c r="IE221" s="13"/>
      <c r="IF221" s="13"/>
      <c r="IG221" s="13"/>
      <c r="IH221" s="13"/>
      <c r="II221" s="13"/>
      <c r="IJ221" s="13"/>
      <c r="IK221" s="13"/>
      <c r="IL221" s="13"/>
      <c r="IM221" s="13"/>
      <c r="IN221" s="13"/>
      <c r="IO221" s="13"/>
      <c r="IP221" s="13"/>
      <c r="IQ221" s="13"/>
      <c r="IR221" s="13"/>
      <c r="IS221" s="13"/>
      <c r="IT221" s="13"/>
      <c r="IU221" s="13"/>
      <c r="IV221" s="14"/>
    </row>
    <row r="222" spans="2:256" s="12" customFormat="1" ht="21" customHeight="1">
      <c r="B222" s="6"/>
      <c r="C222" s="6"/>
      <c r="D222" s="6"/>
      <c r="E222" s="6"/>
      <c r="F222" s="6"/>
      <c r="G222" s="6"/>
      <c r="H222" s="6"/>
      <c r="I222" s="6"/>
      <c r="J222" s="6"/>
      <c r="K222" s="6"/>
      <c r="L222" s="7"/>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c r="GK222" s="13"/>
      <c r="GL222" s="13"/>
      <c r="GM222" s="13"/>
      <c r="GN222" s="13"/>
      <c r="GO222" s="13"/>
      <c r="GP222" s="13"/>
      <c r="GQ222" s="13"/>
      <c r="GR222" s="13"/>
      <c r="GS222" s="13"/>
      <c r="GT222" s="13"/>
      <c r="GU222" s="13"/>
      <c r="GV222" s="13"/>
      <c r="GW222" s="13"/>
      <c r="GX222" s="13"/>
      <c r="GY222" s="13"/>
      <c r="GZ222" s="13"/>
      <c r="HA222" s="13"/>
      <c r="HB222" s="13"/>
      <c r="HC222" s="13"/>
      <c r="HD222" s="13"/>
      <c r="HE222" s="13"/>
      <c r="HF222" s="13"/>
      <c r="HG222" s="13"/>
      <c r="HH222" s="13"/>
      <c r="HI222" s="13"/>
      <c r="HJ222" s="13"/>
      <c r="HK222" s="13"/>
      <c r="HL222" s="13"/>
      <c r="HM222" s="13"/>
      <c r="HN222" s="13"/>
      <c r="HO222" s="13"/>
      <c r="HP222" s="13"/>
      <c r="HQ222" s="13"/>
      <c r="HR222" s="13"/>
      <c r="HS222" s="13"/>
      <c r="HT222" s="13"/>
      <c r="HU222" s="13"/>
      <c r="HV222" s="13"/>
      <c r="HW222" s="13"/>
      <c r="HX222" s="13"/>
      <c r="HY222" s="13"/>
      <c r="HZ222" s="13"/>
      <c r="IA222" s="13"/>
      <c r="IB222" s="13"/>
      <c r="IC222" s="13"/>
      <c r="ID222" s="13"/>
      <c r="IE222" s="13"/>
      <c r="IF222" s="13"/>
      <c r="IG222" s="13"/>
      <c r="IH222" s="13"/>
      <c r="II222" s="13"/>
      <c r="IJ222" s="13"/>
      <c r="IK222" s="13"/>
      <c r="IL222" s="13"/>
      <c r="IM222" s="13"/>
      <c r="IN222" s="13"/>
      <c r="IO222" s="13"/>
      <c r="IP222" s="13"/>
      <c r="IQ222" s="13"/>
      <c r="IR222" s="13"/>
      <c r="IS222" s="13"/>
      <c r="IT222" s="13"/>
      <c r="IU222" s="13"/>
      <c r="IV222" s="14"/>
    </row>
    <row r="223" spans="2:256" s="12" customFormat="1" ht="21" customHeight="1">
      <c r="B223" s="6"/>
      <c r="C223" s="6"/>
      <c r="D223" s="6"/>
      <c r="E223" s="6"/>
      <c r="F223" s="6"/>
      <c r="G223" s="6"/>
      <c r="H223" s="6"/>
      <c r="I223" s="6"/>
      <c r="J223" s="6"/>
      <c r="K223" s="6"/>
      <c r="L223" s="7"/>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c r="GK223" s="13"/>
      <c r="GL223" s="13"/>
      <c r="GM223" s="13"/>
      <c r="GN223" s="13"/>
      <c r="GO223" s="13"/>
      <c r="GP223" s="13"/>
      <c r="GQ223" s="13"/>
      <c r="GR223" s="13"/>
      <c r="GS223" s="13"/>
      <c r="GT223" s="13"/>
      <c r="GU223" s="13"/>
      <c r="GV223" s="13"/>
      <c r="GW223" s="13"/>
      <c r="GX223" s="13"/>
      <c r="GY223" s="13"/>
      <c r="GZ223" s="13"/>
      <c r="HA223" s="13"/>
      <c r="HB223" s="13"/>
      <c r="HC223" s="13"/>
      <c r="HD223" s="13"/>
      <c r="HE223" s="13"/>
      <c r="HF223" s="13"/>
      <c r="HG223" s="13"/>
      <c r="HH223" s="13"/>
      <c r="HI223" s="13"/>
      <c r="HJ223" s="13"/>
      <c r="HK223" s="13"/>
      <c r="HL223" s="13"/>
      <c r="HM223" s="13"/>
      <c r="HN223" s="13"/>
      <c r="HO223" s="13"/>
      <c r="HP223" s="13"/>
      <c r="HQ223" s="13"/>
      <c r="HR223" s="13"/>
      <c r="HS223" s="13"/>
      <c r="HT223" s="13"/>
      <c r="HU223" s="13"/>
      <c r="HV223" s="13"/>
      <c r="HW223" s="13"/>
      <c r="HX223" s="13"/>
      <c r="HY223" s="13"/>
      <c r="HZ223" s="13"/>
      <c r="IA223" s="13"/>
      <c r="IB223" s="13"/>
      <c r="IC223" s="13"/>
      <c r="ID223" s="13"/>
      <c r="IE223" s="13"/>
      <c r="IF223" s="13"/>
      <c r="IG223" s="13"/>
      <c r="IH223" s="13"/>
      <c r="II223" s="13"/>
      <c r="IJ223" s="13"/>
      <c r="IK223" s="13"/>
      <c r="IL223" s="13"/>
      <c r="IM223" s="13"/>
      <c r="IN223" s="13"/>
      <c r="IO223" s="13"/>
      <c r="IP223" s="13"/>
      <c r="IQ223" s="13"/>
      <c r="IR223" s="13"/>
      <c r="IS223" s="13"/>
      <c r="IT223" s="13"/>
      <c r="IU223" s="13"/>
      <c r="IV223" s="14"/>
    </row>
    <row r="224" spans="2:256" s="12" customFormat="1" ht="21" customHeight="1">
      <c r="B224" s="6"/>
      <c r="C224" s="6"/>
      <c r="D224" s="6"/>
      <c r="E224" s="6"/>
      <c r="F224" s="6"/>
      <c r="G224" s="6"/>
      <c r="H224" s="6"/>
      <c r="I224" s="6"/>
      <c r="J224" s="6"/>
      <c r="K224" s="6"/>
      <c r="L224" s="7"/>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c r="GK224" s="13"/>
      <c r="GL224" s="13"/>
      <c r="GM224" s="13"/>
      <c r="GN224" s="13"/>
      <c r="GO224" s="13"/>
      <c r="GP224" s="13"/>
      <c r="GQ224" s="13"/>
      <c r="GR224" s="13"/>
      <c r="GS224" s="13"/>
      <c r="GT224" s="13"/>
      <c r="GU224" s="13"/>
      <c r="GV224" s="13"/>
      <c r="GW224" s="13"/>
      <c r="GX224" s="13"/>
      <c r="GY224" s="13"/>
      <c r="GZ224" s="13"/>
      <c r="HA224" s="13"/>
      <c r="HB224" s="13"/>
      <c r="HC224" s="13"/>
      <c r="HD224" s="13"/>
      <c r="HE224" s="13"/>
      <c r="HF224" s="13"/>
      <c r="HG224" s="13"/>
      <c r="HH224" s="13"/>
      <c r="HI224" s="13"/>
      <c r="HJ224" s="13"/>
      <c r="HK224" s="13"/>
      <c r="HL224" s="13"/>
      <c r="HM224" s="13"/>
      <c r="HN224" s="13"/>
      <c r="HO224" s="13"/>
      <c r="HP224" s="13"/>
      <c r="HQ224" s="13"/>
      <c r="HR224" s="13"/>
      <c r="HS224" s="13"/>
      <c r="HT224" s="13"/>
      <c r="HU224" s="13"/>
      <c r="HV224" s="13"/>
      <c r="HW224" s="13"/>
      <c r="HX224" s="13"/>
      <c r="HY224" s="13"/>
      <c r="HZ224" s="13"/>
      <c r="IA224" s="13"/>
      <c r="IB224" s="13"/>
      <c r="IC224" s="13"/>
      <c r="ID224" s="13"/>
      <c r="IE224" s="13"/>
      <c r="IF224" s="13"/>
      <c r="IG224" s="13"/>
      <c r="IH224" s="13"/>
      <c r="II224" s="13"/>
      <c r="IJ224" s="13"/>
      <c r="IK224" s="13"/>
      <c r="IL224" s="13"/>
      <c r="IM224" s="13"/>
      <c r="IN224" s="13"/>
      <c r="IO224" s="13"/>
      <c r="IP224" s="13"/>
      <c r="IQ224" s="13"/>
      <c r="IR224" s="13"/>
      <c r="IS224" s="13"/>
      <c r="IT224" s="13"/>
      <c r="IU224" s="13"/>
      <c r="IV224" s="14"/>
    </row>
    <row r="225" spans="2:256" s="12" customFormat="1" ht="21" customHeight="1">
      <c r="B225" s="6"/>
      <c r="C225" s="6"/>
      <c r="D225" s="6"/>
      <c r="E225" s="6"/>
      <c r="F225" s="6"/>
      <c r="G225" s="6"/>
      <c r="H225" s="6"/>
      <c r="I225" s="6"/>
      <c r="J225" s="6"/>
      <c r="K225" s="6"/>
      <c r="L225" s="7"/>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c r="GK225" s="13"/>
      <c r="GL225" s="13"/>
      <c r="GM225" s="13"/>
      <c r="GN225" s="13"/>
      <c r="GO225" s="13"/>
      <c r="GP225" s="13"/>
      <c r="GQ225" s="13"/>
      <c r="GR225" s="13"/>
      <c r="GS225" s="13"/>
      <c r="GT225" s="13"/>
      <c r="GU225" s="13"/>
      <c r="GV225" s="13"/>
      <c r="GW225" s="13"/>
      <c r="GX225" s="13"/>
      <c r="GY225" s="13"/>
      <c r="GZ225" s="13"/>
      <c r="HA225" s="13"/>
      <c r="HB225" s="13"/>
      <c r="HC225" s="13"/>
      <c r="HD225" s="13"/>
      <c r="HE225" s="13"/>
      <c r="HF225" s="13"/>
      <c r="HG225" s="13"/>
      <c r="HH225" s="13"/>
      <c r="HI225" s="13"/>
      <c r="HJ225" s="13"/>
      <c r="HK225" s="13"/>
      <c r="HL225" s="13"/>
      <c r="HM225" s="13"/>
      <c r="HN225" s="13"/>
      <c r="HO225" s="13"/>
      <c r="HP225" s="13"/>
      <c r="HQ225" s="13"/>
      <c r="HR225" s="13"/>
      <c r="HS225" s="13"/>
      <c r="HT225" s="13"/>
      <c r="HU225" s="13"/>
      <c r="HV225" s="13"/>
      <c r="HW225" s="13"/>
      <c r="HX225" s="13"/>
      <c r="HY225" s="13"/>
      <c r="HZ225" s="13"/>
      <c r="IA225" s="13"/>
      <c r="IB225" s="13"/>
      <c r="IC225" s="13"/>
      <c r="ID225" s="13"/>
      <c r="IE225" s="13"/>
      <c r="IF225" s="13"/>
      <c r="IG225" s="13"/>
      <c r="IH225" s="13"/>
      <c r="II225" s="13"/>
      <c r="IJ225" s="13"/>
      <c r="IK225" s="13"/>
      <c r="IL225" s="13"/>
      <c r="IM225" s="13"/>
      <c r="IN225" s="13"/>
      <c r="IO225" s="13"/>
      <c r="IP225" s="13"/>
      <c r="IQ225" s="13"/>
      <c r="IR225" s="13"/>
      <c r="IS225" s="13"/>
      <c r="IT225" s="13"/>
      <c r="IU225" s="13"/>
      <c r="IV225" s="14"/>
    </row>
    <row r="226" spans="2:256" s="12" customFormat="1" ht="21" customHeight="1">
      <c r="B226" s="6"/>
      <c r="C226" s="6"/>
      <c r="D226" s="6"/>
      <c r="E226" s="6"/>
      <c r="F226" s="6"/>
      <c r="G226" s="6"/>
      <c r="H226" s="6"/>
      <c r="I226" s="6"/>
      <c r="J226" s="6"/>
      <c r="K226" s="6"/>
      <c r="L226" s="7"/>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c r="GK226" s="13"/>
      <c r="GL226" s="13"/>
      <c r="GM226" s="13"/>
      <c r="GN226" s="13"/>
      <c r="GO226" s="13"/>
      <c r="GP226" s="13"/>
      <c r="GQ226" s="13"/>
      <c r="GR226" s="13"/>
      <c r="GS226" s="13"/>
      <c r="GT226" s="13"/>
      <c r="GU226" s="13"/>
      <c r="GV226" s="13"/>
      <c r="GW226" s="13"/>
      <c r="GX226" s="13"/>
      <c r="GY226" s="13"/>
      <c r="GZ226" s="13"/>
      <c r="HA226" s="13"/>
      <c r="HB226" s="13"/>
      <c r="HC226" s="13"/>
      <c r="HD226" s="13"/>
      <c r="HE226" s="13"/>
      <c r="HF226" s="13"/>
      <c r="HG226" s="13"/>
      <c r="HH226" s="13"/>
      <c r="HI226" s="13"/>
      <c r="HJ226" s="13"/>
      <c r="HK226" s="13"/>
      <c r="HL226" s="13"/>
      <c r="HM226" s="13"/>
      <c r="HN226" s="13"/>
      <c r="HO226" s="13"/>
      <c r="HP226" s="13"/>
      <c r="HQ226" s="13"/>
      <c r="HR226" s="13"/>
      <c r="HS226" s="13"/>
      <c r="HT226" s="13"/>
      <c r="HU226" s="13"/>
      <c r="HV226" s="13"/>
      <c r="HW226" s="13"/>
      <c r="HX226" s="13"/>
      <c r="HY226" s="13"/>
      <c r="HZ226" s="13"/>
      <c r="IA226" s="13"/>
      <c r="IB226" s="13"/>
      <c r="IC226" s="13"/>
      <c r="ID226" s="13"/>
      <c r="IE226" s="13"/>
      <c r="IF226" s="13"/>
      <c r="IG226" s="13"/>
      <c r="IH226" s="13"/>
      <c r="II226" s="13"/>
      <c r="IJ226" s="13"/>
      <c r="IK226" s="13"/>
      <c r="IL226" s="13"/>
      <c r="IM226" s="13"/>
      <c r="IN226" s="13"/>
      <c r="IO226" s="13"/>
      <c r="IP226" s="13"/>
      <c r="IQ226" s="13"/>
      <c r="IR226" s="13"/>
      <c r="IS226" s="13"/>
      <c r="IT226" s="13"/>
      <c r="IU226" s="13"/>
      <c r="IV226" s="14"/>
    </row>
    <row r="227" spans="2:256" s="12" customFormat="1" ht="21" customHeight="1">
      <c r="B227" s="6"/>
      <c r="C227" s="6"/>
      <c r="D227" s="6"/>
      <c r="E227" s="6"/>
      <c r="F227" s="6"/>
      <c r="G227" s="6"/>
      <c r="H227" s="6"/>
      <c r="I227" s="6"/>
      <c r="J227" s="6"/>
      <c r="K227" s="6"/>
      <c r="L227" s="7"/>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c r="GK227" s="13"/>
      <c r="GL227" s="13"/>
      <c r="GM227" s="13"/>
      <c r="GN227" s="13"/>
      <c r="GO227" s="13"/>
      <c r="GP227" s="13"/>
      <c r="GQ227" s="13"/>
      <c r="GR227" s="13"/>
      <c r="GS227" s="13"/>
      <c r="GT227" s="13"/>
      <c r="GU227" s="13"/>
      <c r="GV227" s="13"/>
      <c r="GW227" s="13"/>
      <c r="GX227" s="13"/>
      <c r="GY227" s="13"/>
      <c r="GZ227" s="13"/>
      <c r="HA227" s="13"/>
      <c r="HB227" s="13"/>
      <c r="HC227" s="13"/>
      <c r="HD227" s="13"/>
      <c r="HE227" s="13"/>
      <c r="HF227" s="13"/>
      <c r="HG227" s="13"/>
      <c r="HH227" s="13"/>
      <c r="HI227" s="13"/>
      <c r="HJ227" s="13"/>
      <c r="HK227" s="13"/>
      <c r="HL227" s="13"/>
      <c r="HM227" s="13"/>
      <c r="HN227" s="13"/>
      <c r="HO227" s="13"/>
      <c r="HP227" s="13"/>
      <c r="HQ227" s="13"/>
      <c r="HR227" s="13"/>
      <c r="HS227" s="13"/>
      <c r="HT227" s="13"/>
      <c r="HU227" s="13"/>
      <c r="HV227" s="13"/>
      <c r="HW227" s="13"/>
      <c r="HX227" s="13"/>
      <c r="HY227" s="13"/>
      <c r="HZ227" s="13"/>
      <c r="IA227" s="13"/>
      <c r="IB227" s="13"/>
      <c r="IC227" s="13"/>
      <c r="ID227" s="13"/>
      <c r="IE227" s="13"/>
      <c r="IF227" s="13"/>
      <c r="IG227" s="13"/>
      <c r="IH227" s="13"/>
      <c r="II227" s="13"/>
      <c r="IJ227" s="13"/>
      <c r="IK227" s="13"/>
      <c r="IL227" s="13"/>
      <c r="IM227" s="13"/>
      <c r="IN227" s="13"/>
      <c r="IO227" s="13"/>
      <c r="IP227" s="13"/>
      <c r="IQ227" s="13"/>
      <c r="IR227" s="13"/>
      <c r="IS227" s="13"/>
      <c r="IT227" s="13"/>
      <c r="IU227" s="13"/>
      <c r="IV227" s="14"/>
    </row>
    <row r="228" spans="2:256" s="12" customFormat="1" ht="21" customHeight="1">
      <c r="B228" s="6"/>
      <c r="C228" s="6"/>
      <c r="D228" s="6"/>
      <c r="E228" s="6"/>
      <c r="F228" s="6"/>
      <c r="G228" s="6"/>
      <c r="H228" s="6"/>
      <c r="I228" s="6"/>
      <c r="J228" s="6"/>
      <c r="K228" s="6"/>
      <c r="L228" s="7"/>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c r="GK228" s="13"/>
      <c r="GL228" s="13"/>
      <c r="GM228" s="13"/>
      <c r="GN228" s="13"/>
      <c r="GO228" s="13"/>
      <c r="GP228" s="13"/>
      <c r="GQ228" s="13"/>
      <c r="GR228" s="13"/>
      <c r="GS228" s="13"/>
      <c r="GT228" s="13"/>
      <c r="GU228" s="13"/>
      <c r="GV228" s="13"/>
      <c r="GW228" s="13"/>
      <c r="GX228" s="13"/>
      <c r="GY228" s="13"/>
      <c r="GZ228" s="13"/>
      <c r="HA228" s="13"/>
      <c r="HB228" s="13"/>
      <c r="HC228" s="13"/>
      <c r="HD228" s="13"/>
      <c r="HE228" s="13"/>
      <c r="HF228" s="13"/>
      <c r="HG228" s="13"/>
      <c r="HH228" s="13"/>
      <c r="HI228" s="13"/>
      <c r="HJ228" s="13"/>
      <c r="HK228" s="13"/>
      <c r="HL228" s="13"/>
      <c r="HM228" s="13"/>
      <c r="HN228" s="13"/>
      <c r="HO228" s="13"/>
      <c r="HP228" s="13"/>
      <c r="HQ228" s="13"/>
      <c r="HR228" s="13"/>
      <c r="HS228" s="13"/>
      <c r="HT228" s="13"/>
      <c r="HU228" s="13"/>
      <c r="HV228" s="13"/>
      <c r="HW228" s="13"/>
      <c r="HX228" s="13"/>
      <c r="HY228" s="13"/>
      <c r="HZ228" s="13"/>
      <c r="IA228" s="13"/>
      <c r="IB228" s="13"/>
      <c r="IC228" s="13"/>
      <c r="ID228" s="13"/>
      <c r="IE228" s="13"/>
      <c r="IF228" s="13"/>
      <c r="IG228" s="13"/>
      <c r="IH228" s="13"/>
      <c r="II228" s="13"/>
      <c r="IJ228" s="13"/>
      <c r="IK228" s="13"/>
      <c r="IL228" s="13"/>
      <c r="IM228" s="13"/>
      <c r="IN228" s="13"/>
      <c r="IO228" s="13"/>
      <c r="IP228" s="13"/>
      <c r="IQ228" s="13"/>
      <c r="IR228" s="13"/>
      <c r="IS228" s="13"/>
      <c r="IT228" s="13"/>
      <c r="IU228" s="13"/>
      <c r="IV228" s="14"/>
    </row>
    <row r="229" spans="2:256" s="12" customFormat="1" ht="21" customHeight="1">
      <c r="B229" s="6"/>
      <c r="C229" s="6"/>
      <c r="D229" s="6"/>
      <c r="E229" s="6"/>
      <c r="F229" s="6"/>
      <c r="G229" s="6"/>
      <c r="H229" s="6"/>
      <c r="I229" s="6"/>
      <c r="J229" s="6"/>
      <c r="K229" s="6"/>
      <c r="L229" s="7"/>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c r="GK229" s="13"/>
      <c r="GL229" s="13"/>
      <c r="GM229" s="13"/>
      <c r="GN229" s="13"/>
      <c r="GO229" s="13"/>
      <c r="GP229" s="13"/>
      <c r="GQ229" s="13"/>
      <c r="GR229" s="13"/>
      <c r="GS229" s="13"/>
      <c r="GT229" s="13"/>
      <c r="GU229" s="13"/>
      <c r="GV229" s="13"/>
      <c r="GW229" s="13"/>
      <c r="GX229" s="13"/>
      <c r="GY229" s="13"/>
      <c r="GZ229" s="13"/>
      <c r="HA229" s="13"/>
      <c r="HB229" s="13"/>
      <c r="HC229" s="13"/>
      <c r="HD229" s="13"/>
      <c r="HE229" s="13"/>
      <c r="HF229" s="13"/>
      <c r="HG229" s="13"/>
      <c r="HH229" s="13"/>
      <c r="HI229" s="13"/>
      <c r="HJ229" s="13"/>
      <c r="HK229" s="13"/>
      <c r="HL229" s="13"/>
      <c r="HM229" s="13"/>
      <c r="HN229" s="13"/>
      <c r="HO229" s="13"/>
      <c r="HP229" s="13"/>
      <c r="HQ229" s="13"/>
      <c r="HR229" s="13"/>
      <c r="HS229" s="13"/>
      <c r="HT229" s="13"/>
      <c r="HU229" s="13"/>
      <c r="HV229" s="13"/>
      <c r="HW229" s="13"/>
      <c r="HX229" s="13"/>
      <c r="HY229" s="13"/>
      <c r="HZ229" s="13"/>
      <c r="IA229" s="13"/>
      <c r="IB229" s="13"/>
      <c r="IC229" s="13"/>
      <c r="ID229" s="13"/>
      <c r="IE229" s="13"/>
      <c r="IF229" s="13"/>
      <c r="IG229" s="13"/>
      <c r="IH229" s="13"/>
      <c r="II229" s="13"/>
      <c r="IJ229" s="13"/>
      <c r="IK229" s="13"/>
      <c r="IL229" s="13"/>
      <c r="IM229" s="13"/>
      <c r="IN229" s="13"/>
      <c r="IO229" s="13"/>
      <c r="IP229" s="13"/>
      <c r="IQ229" s="13"/>
      <c r="IR229" s="13"/>
      <c r="IS229" s="13"/>
      <c r="IT229" s="13"/>
      <c r="IU229" s="13"/>
      <c r="IV229" s="14"/>
    </row>
    <row r="230" spans="2:256" s="12" customFormat="1" ht="21" customHeight="1">
      <c r="B230" s="6"/>
      <c r="C230" s="6"/>
      <c r="D230" s="6"/>
      <c r="E230" s="6"/>
      <c r="F230" s="6"/>
      <c r="G230" s="6"/>
      <c r="H230" s="6"/>
      <c r="I230" s="6"/>
      <c r="J230" s="6"/>
      <c r="K230" s="6"/>
      <c r="L230" s="7"/>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c r="GK230" s="13"/>
      <c r="GL230" s="13"/>
      <c r="GM230" s="13"/>
      <c r="GN230" s="13"/>
      <c r="GO230" s="13"/>
      <c r="GP230" s="13"/>
      <c r="GQ230" s="13"/>
      <c r="GR230" s="13"/>
      <c r="GS230" s="13"/>
      <c r="GT230" s="13"/>
      <c r="GU230" s="13"/>
      <c r="GV230" s="13"/>
      <c r="GW230" s="13"/>
      <c r="GX230" s="13"/>
      <c r="GY230" s="13"/>
      <c r="GZ230" s="13"/>
      <c r="HA230" s="13"/>
      <c r="HB230" s="13"/>
      <c r="HC230" s="13"/>
      <c r="HD230" s="13"/>
      <c r="HE230" s="13"/>
      <c r="HF230" s="13"/>
      <c r="HG230" s="13"/>
      <c r="HH230" s="13"/>
      <c r="HI230" s="13"/>
      <c r="HJ230" s="13"/>
      <c r="HK230" s="13"/>
      <c r="HL230" s="13"/>
      <c r="HM230" s="13"/>
      <c r="HN230" s="13"/>
      <c r="HO230" s="13"/>
      <c r="HP230" s="13"/>
      <c r="HQ230" s="13"/>
      <c r="HR230" s="13"/>
      <c r="HS230" s="13"/>
      <c r="HT230" s="13"/>
      <c r="HU230" s="13"/>
      <c r="HV230" s="13"/>
      <c r="HW230" s="13"/>
      <c r="HX230" s="13"/>
      <c r="HY230" s="13"/>
      <c r="HZ230" s="13"/>
      <c r="IA230" s="13"/>
      <c r="IB230" s="13"/>
      <c r="IC230" s="13"/>
      <c r="ID230" s="13"/>
      <c r="IE230" s="13"/>
      <c r="IF230" s="13"/>
      <c r="IG230" s="13"/>
      <c r="IH230" s="13"/>
      <c r="II230" s="13"/>
      <c r="IJ230" s="13"/>
      <c r="IK230" s="13"/>
      <c r="IL230" s="13"/>
      <c r="IM230" s="13"/>
      <c r="IN230" s="13"/>
      <c r="IO230" s="13"/>
      <c r="IP230" s="13"/>
      <c r="IQ230" s="13"/>
      <c r="IR230" s="13"/>
      <c r="IS230" s="13"/>
      <c r="IT230" s="13"/>
      <c r="IU230" s="13"/>
      <c r="IV230" s="14"/>
    </row>
    <row r="231" spans="2:256" s="12" customFormat="1" ht="21" customHeight="1">
      <c r="B231" s="6"/>
      <c r="C231" s="6"/>
      <c r="D231" s="6"/>
      <c r="E231" s="6"/>
      <c r="F231" s="6"/>
      <c r="G231" s="6"/>
      <c r="H231" s="6"/>
      <c r="I231" s="6"/>
      <c r="J231" s="6"/>
      <c r="K231" s="6"/>
      <c r="L231" s="7"/>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c r="GK231" s="13"/>
      <c r="GL231" s="13"/>
      <c r="GM231" s="13"/>
      <c r="GN231" s="13"/>
      <c r="GO231" s="13"/>
      <c r="GP231" s="13"/>
      <c r="GQ231" s="13"/>
      <c r="GR231" s="13"/>
      <c r="GS231" s="13"/>
      <c r="GT231" s="13"/>
      <c r="GU231" s="13"/>
      <c r="GV231" s="13"/>
      <c r="GW231" s="13"/>
      <c r="GX231" s="13"/>
      <c r="GY231" s="13"/>
      <c r="GZ231" s="13"/>
      <c r="HA231" s="13"/>
      <c r="HB231" s="13"/>
      <c r="HC231" s="13"/>
      <c r="HD231" s="13"/>
      <c r="HE231" s="13"/>
      <c r="HF231" s="13"/>
      <c r="HG231" s="13"/>
      <c r="HH231" s="13"/>
      <c r="HI231" s="13"/>
      <c r="HJ231" s="13"/>
      <c r="HK231" s="13"/>
      <c r="HL231" s="13"/>
      <c r="HM231" s="13"/>
      <c r="HN231" s="13"/>
      <c r="HO231" s="13"/>
      <c r="HP231" s="13"/>
      <c r="HQ231" s="13"/>
      <c r="HR231" s="13"/>
      <c r="HS231" s="13"/>
      <c r="HT231" s="13"/>
      <c r="HU231" s="13"/>
      <c r="HV231" s="13"/>
      <c r="HW231" s="13"/>
      <c r="HX231" s="13"/>
      <c r="HY231" s="13"/>
      <c r="HZ231" s="13"/>
      <c r="IA231" s="13"/>
      <c r="IB231" s="13"/>
      <c r="IC231" s="13"/>
      <c r="ID231" s="13"/>
      <c r="IE231" s="13"/>
      <c r="IF231" s="13"/>
      <c r="IG231" s="13"/>
      <c r="IH231" s="13"/>
      <c r="II231" s="13"/>
      <c r="IJ231" s="13"/>
      <c r="IK231" s="13"/>
      <c r="IL231" s="13"/>
      <c r="IM231" s="13"/>
      <c r="IN231" s="13"/>
      <c r="IO231" s="13"/>
      <c r="IP231" s="13"/>
      <c r="IQ231" s="13"/>
      <c r="IR231" s="13"/>
      <c r="IS231" s="13"/>
      <c r="IT231" s="13"/>
      <c r="IU231" s="13"/>
      <c r="IV231" s="14"/>
    </row>
    <row r="232" spans="2:256" s="12" customFormat="1" ht="21" customHeight="1">
      <c r="B232" s="6"/>
      <c r="C232" s="6"/>
      <c r="D232" s="6"/>
      <c r="E232" s="6"/>
      <c r="F232" s="6"/>
      <c r="G232" s="6"/>
      <c r="H232" s="6"/>
      <c r="I232" s="6"/>
      <c r="J232" s="6"/>
      <c r="K232" s="6"/>
      <c r="L232" s="7"/>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c r="GK232" s="13"/>
      <c r="GL232" s="13"/>
      <c r="GM232" s="13"/>
      <c r="GN232" s="13"/>
      <c r="GO232" s="13"/>
      <c r="GP232" s="13"/>
      <c r="GQ232" s="13"/>
      <c r="GR232" s="13"/>
      <c r="GS232" s="13"/>
      <c r="GT232" s="13"/>
      <c r="GU232" s="13"/>
      <c r="GV232" s="13"/>
      <c r="GW232" s="13"/>
      <c r="GX232" s="13"/>
      <c r="GY232" s="13"/>
      <c r="GZ232" s="13"/>
      <c r="HA232" s="13"/>
      <c r="HB232" s="13"/>
      <c r="HC232" s="13"/>
      <c r="HD232" s="13"/>
      <c r="HE232" s="13"/>
      <c r="HF232" s="13"/>
      <c r="HG232" s="13"/>
      <c r="HH232" s="13"/>
      <c r="HI232" s="13"/>
      <c r="HJ232" s="13"/>
      <c r="HK232" s="13"/>
      <c r="HL232" s="13"/>
      <c r="HM232" s="13"/>
      <c r="HN232" s="13"/>
      <c r="HO232" s="13"/>
      <c r="HP232" s="13"/>
      <c r="HQ232" s="13"/>
      <c r="HR232" s="13"/>
      <c r="HS232" s="13"/>
      <c r="HT232" s="13"/>
      <c r="HU232" s="13"/>
      <c r="HV232" s="13"/>
      <c r="HW232" s="13"/>
      <c r="HX232" s="13"/>
      <c r="HY232" s="13"/>
      <c r="HZ232" s="13"/>
      <c r="IA232" s="13"/>
      <c r="IB232" s="13"/>
      <c r="IC232" s="13"/>
      <c r="ID232" s="13"/>
      <c r="IE232" s="13"/>
      <c r="IF232" s="13"/>
      <c r="IG232" s="13"/>
      <c r="IH232" s="13"/>
      <c r="II232" s="13"/>
      <c r="IJ232" s="13"/>
      <c r="IK232" s="13"/>
      <c r="IL232" s="13"/>
      <c r="IM232" s="13"/>
      <c r="IN232" s="13"/>
      <c r="IO232" s="13"/>
      <c r="IP232" s="13"/>
      <c r="IQ232" s="13"/>
      <c r="IR232" s="13"/>
      <c r="IS232" s="13"/>
      <c r="IT232" s="13"/>
      <c r="IU232" s="13"/>
      <c r="IV232" s="14"/>
    </row>
    <row r="233" spans="2:256" s="12" customFormat="1" ht="21" customHeight="1">
      <c r="B233" s="6"/>
      <c r="C233" s="6"/>
      <c r="D233" s="6"/>
      <c r="E233" s="6"/>
      <c r="F233" s="6"/>
      <c r="G233" s="6"/>
      <c r="H233" s="6"/>
      <c r="I233" s="6"/>
      <c r="J233" s="6"/>
      <c r="K233" s="6"/>
      <c r="L233" s="7"/>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c r="GK233" s="13"/>
      <c r="GL233" s="13"/>
      <c r="GM233" s="13"/>
      <c r="GN233" s="13"/>
      <c r="GO233" s="13"/>
      <c r="GP233" s="13"/>
      <c r="GQ233" s="13"/>
      <c r="GR233" s="13"/>
      <c r="GS233" s="13"/>
      <c r="GT233" s="13"/>
      <c r="GU233" s="13"/>
      <c r="GV233" s="13"/>
      <c r="GW233" s="13"/>
      <c r="GX233" s="13"/>
      <c r="GY233" s="13"/>
      <c r="GZ233" s="13"/>
      <c r="HA233" s="13"/>
      <c r="HB233" s="13"/>
      <c r="HC233" s="13"/>
      <c r="HD233" s="13"/>
      <c r="HE233" s="13"/>
      <c r="HF233" s="13"/>
      <c r="HG233" s="13"/>
      <c r="HH233" s="13"/>
      <c r="HI233" s="13"/>
      <c r="HJ233" s="13"/>
      <c r="HK233" s="13"/>
      <c r="HL233" s="13"/>
      <c r="HM233" s="13"/>
      <c r="HN233" s="13"/>
      <c r="HO233" s="13"/>
      <c r="HP233" s="13"/>
      <c r="HQ233" s="13"/>
      <c r="HR233" s="13"/>
      <c r="HS233" s="13"/>
      <c r="HT233" s="13"/>
      <c r="HU233" s="13"/>
      <c r="HV233" s="13"/>
      <c r="HW233" s="13"/>
      <c r="HX233" s="13"/>
      <c r="HY233" s="13"/>
      <c r="HZ233" s="13"/>
      <c r="IA233" s="13"/>
      <c r="IB233" s="13"/>
      <c r="IC233" s="13"/>
      <c r="ID233" s="13"/>
      <c r="IE233" s="13"/>
      <c r="IF233" s="13"/>
      <c r="IG233" s="13"/>
      <c r="IH233" s="13"/>
      <c r="II233" s="13"/>
      <c r="IJ233" s="13"/>
      <c r="IK233" s="13"/>
      <c r="IL233" s="13"/>
      <c r="IM233" s="13"/>
      <c r="IN233" s="13"/>
      <c r="IO233" s="13"/>
      <c r="IP233" s="13"/>
      <c r="IQ233" s="13"/>
      <c r="IR233" s="13"/>
      <c r="IS233" s="13"/>
      <c r="IT233" s="13"/>
      <c r="IU233" s="13"/>
      <c r="IV233" s="14"/>
    </row>
    <row r="234" spans="2:256" s="12" customFormat="1" ht="21" customHeight="1">
      <c r="B234" s="6"/>
      <c r="C234" s="6"/>
      <c r="D234" s="6"/>
      <c r="E234" s="6"/>
      <c r="F234" s="6"/>
      <c r="G234" s="6"/>
      <c r="H234" s="6"/>
      <c r="I234" s="6"/>
      <c r="J234" s="6"/>
      <c r="K234" s="6"/>
      <c r="L234" s="7"/>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c r="GK234" s="13"/>
      <c r="GL234" s="13"/>
      <c r="GM234" s="13"/>
      <c r="GN234" s="13"/>
      <c r="GO234" s="13"/>
      <c r="GP234" s="13"/>
      <c r="GQ234" s="13"/>
      <c r="GR234" s="13"/>
      <c r="GS234" s="13"/>
      <c r="GT234" s="13"/>
      <c r="GU234" s="13"/>
      <c r="GV234" s="13"/>
      <c r="GW234" s="13"/>
      <c r="GX234" s="13"/>
      <c r="GY234" s="13"/>
      <c r="GZ234" s="13"/>
      <c r="HA234" s="13"/>
      <c r="HB234" s="13"/>
      <c r="HC234" s="13"/>
      <c r="HD234" s="13"/>
      <c r="HE234" s="13"/>
      <c r="HF234" s="13"/>
      <c r="HG234" s="13"/>
      <c r="HH234" s="13"/>
      <c r="HI234" s="13"/>
      <c r="HJ234" s="13"/>
      <c r="HK234" s="13"/>
      <c r="HL234" s="13"/>
      <c r="HM234" s="13"/>
      <c r="HN234" s="13"/>
      <c r="HO234" s="13"/>
      <c r="HP234" s="13"/>
      <c r="HQ234" s="13"/>
      <c r="HR234" s="13"/>
      <c r="HS234" s="13"/>
      <c r="HT234" s="13"/>
      <c r="HU234" s="13"/>
      <c r="HV234" s="13"/>
      <c r="HW234" s="13"/>
      <c r="HX234" s="13"/>
      <c r="HY234" s="13"/>
      <c r="HZ234" s="13"/>
      <c r="IA234" s="13"/>
      <c r="IB234" s="13"/>
      <c r="IC234" s="13"/>
      <c r="ID234" s="13"/>
      <c r="IE234" s="13"/>
      <c r="IF234" s="13"/>
      <c r="IG234" s="13"/>
      <c r="IH234" s="13"/>
      <c r="II234" s="13"/>
      <c r="IJ234" s="13"/>
      <c r="IK234" s="13"/>
      <c r="IL234" s="13"/>
      <c r="IM234" s="13"/>
      <c r="IN234" s="13"/>
      <c r="IO234" s="13"/>
      <c r="IP234" s="13"/>
      <c r="IQ234" s="13"/>
      <c r="IR234" s="13"/>
      <c r="IS234" s="13"/>
      <c r="IT234" s="13"/>
      <c r="IU234" s="13"/>
      <c r="IV234" s="14"/>
    </row>
    <row r="235" spans="2:256" s="12" customFormat="1" ht="21" customHeight="1">
      <c r="B235" s="6"/>
      <c r="C235" s="6"/>
      <c r="D235" s="6"/>
      <c r="E235" s="6"/>
      <c r="F235" s="6"/>
      <c r="G235" s="6"/>
      <c r="H235" s="6"/>
      <c r="I235" s="6"/>
      <c r="J235" s="6"/>
      <c r="K235" s="6"/>
      <c r="L235" s="7"/>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c r="GK235" s="13"/>
      <c r="GL235" s="13"/>
      <c r="GM235" s="13"/>
      <c r="GN235" s="13"/>
      <c r="GO235" s="13"/>
      <c r="GP235" s="13"/>
      <c r="GQ235" s="13"/>
      <c r="GR235" s="13"/>
      <c r="GS235" s="13"/>
      <c r="GT235" s="13"/>
      <c r="GU235" s="13"/>
      <c r="GV235" s="13"/>
      <c r="GW235" s="13"/>
      <c r="GX235" s="13"/>
      <c r="GY235" s="13"/>
      <c r="GZ235" s="13"/>
      <c r="HA235" s="13"/>
      <c r="HB235" s="13"/>
      <c r="HC235" s="13"/>
      <c r="HD235" s="13"/>
      <c r="HE235" s="13"/>
      <c r="HF235" s="13"/>
      <c r="HG235" s="13"/>
      <c r="HH235" s="13"/>
      <c r="HI235" s="13"/>
      <c r="HJ235" s="13"/>
      <c r="HK235" s="13"/>
      <c r="HL235" s="13"/>
      <c r="HM235" s="13"/>
      <c r="HN235" s="13"/>
      <c r="HO235" s="13"/>
      <c r="HP235" s="13"/>
      <c r="HQ235" s="13"/>
      <c r="HR235" s="13"/>
      <c r="HS235" s="13"/>
      <c r="HT235" s="13"/>
      <c r="HU235" s="13"/>
      <c r="HV235" s="13"/>
      <c r="HW235" s="13"/>
      <c r="HX235" s="13"/>
      <c r="HY235" s="13"/>
      <c r="HZ235" s="13"/>
      <c r="IA235" s="13"/>
      <c r="IB235" s="13"/>
      <c r="IC235" s="13"/>
      <c r="ID235" s="13"/>
      <c r="IE235" s="13"/>
      <c r="IF235" s="13"/>
      <c r="IG235" s="13"/>
      <c r="IH235" s="13"/>
      <c r="II235" s="13"/>
      <c r="IJ235" s="13"/>
      <c r="IK235" s="13"/>
      <c r="IL235" s="13"/>
      <c r="IM235" s="13"/>
      <c r="IN235" s="13"/>
      <c r="IO235" s="13"/>
      <c r="IP235" s="13"/>
      <c r="IQ235" s="13"/>
      <c r="IR235" s="13"/>
      <c r="IS235" s="13"/>
      <c r="IT235" s="13"/>
      <c r="IU235" s="13"/>
      <c r="IV235" s="14"/>
    </row>
    <row r="236" spans="2:256" s="12" customFormat="1" ht="21" customHeight="1">
      <c r="B236" s="6"/>
      <c r="C236" s="6"/>
      <c r="D236" s="6"/>
      <c r="E236" s="6"/>
      <c r="F236" s="6"/>
      <c r="G236" s="6"/>
      <c r="H236" s="6"/>
      <c r="I236" s="6"/>
      <c r="J236" s="6"/>
      <c r="K236" s="6"/>
      <c r="L236" s="7"/>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c r="GK236" s="13"/>
      <c r="GL236" s="13"/>
      <c r="GM236" s="13"/>
      <c r="GN236" s="13"/>
      <c r="GO236" s="13"/>
      <c r="GP236" s="13"/>
      <c r="GQ236" s="13"/>
      <c r="GR236" s="13"/>
      <c r="GS236" s="13"/>
      <c r="GT236" s="13"/>
      <c r="GU236" s="13"/>
      <c r="GV236" s="13"/>
      <c r="GW236" s="13"/>
      <c r="GX236" s="13"/>
      <c r="GY236" s="13"/>
      <c r="GZ236" s="13"/>
      <c r="HA236" s="13"/>
      <c r="HB236" s="13"/>
      <c r="HC236" s="13"/>
      <c r="HD236" s="13"/>
      <c r="HE236" s="13"/>
      <c r="HF236" s="13"/>
      <c r="HG236" s="13"/>
      <c r="HH236" s="13"/>
      <c r="HI236" s="13"/>
      <c r="HJ236" s="13"/>
      <c r="HK236" s="13"/>
      <c r="HL236" s="13"/>
      <c r="HM236" s="13"/>
      <c r="HN236" s="13"/>
      <c r="HO236" s="13"/>
      <c r="HP236" s="13"/>
      <c r="HQ236" s="13"/>
      <c r="HR236" s="13"/>
      <c r="HS236" s="13"/>
      <c r="HT236" s="13"/>
      <c r="HU236" s="13"/>
      <c r="HV236" s="13"/>
      <c r="HW236" s="13"/>
      <c r="HX236" s="13"/>
      <c r="HY236" s="13"/>
      <c r="HZ236" s="13"/>
      <c r="IA236" s="13"/>
      <c r="IB236" s="13"/>
      <c r="IC236" s="13"/>
      <c r="ID236" s="13"/>
      <c r="IE236" s="13"/>
      <c r="IF236" s="13"/>
      <c r="IG236" s="13"/>
      <c r="IH236" s="13"/>
      <c r="II236" s="13"/>
      <c r="IJ236" s="13"/>
      <c r="IK236" s="13"/>
      <c r="IL236" s="13"/>
      <c r="IM236" s="13"/>
      <c r="IN236" s="13"/>
      <c r="IO236" s="13"/>
      <c r="IP236" s="13"/>
      <c r="IQ236" s="13"/>
      <c r="IR236" s="13"/>
      <c r="IS236" s="13"/>
      <c r="IT236" s="13"/>
      <c r="IU236" s="13"/>
      <c r="IV236" s="14"/>
    </row>
    <row r="237" spans="2:256" s="12" customFormat="1" ht="21" customHeight="1">
      <c r="B237" s="6"/>
      <c r="C237" s="6"/>
      <c r="D237" s="6"/>
      <c r="E237" s="6"/>
      <c r="F237" s="6"/>
      <c r="G237" s="6"/>
      <c r="H237" s="6"/>
      <c r="I237" s="6"/>
      <c r="J237" s="6"/>
      <c r="K237" s="6"/>
      <c r="L237" s="7"/>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c r="GK237" s="13"/>
      <c r="GL237" s="13"/>
      <c r="GM237" s="13"/>
      <c r="GN237" s="13"/>
      <c r="GO237" s="13"/>
      <c r="GP237" s="13"/>
      <c r="GQ237" s="13"/>
      <c r="GR237" s="13"/>
      <c r="GS237" s="13"/>
      <c r="GT237" s="13"/>
      <c r="GU237" s="13"/>
      <c r="GV237" s="13"/>
      <c r="GW237" s="13"/>
      <c r="GX237" s="13"/>
      <c r="GY237" s="13"/>
      <c r="GZ237" s="13"/>
      <c r="HA237" s="13"/>
      <c r="HB237" s="13"/>
      <c r="HC237" s="13"/>
      <c r="HD237" s="13"/>
      <c r="HE237" s="13"/>
      <c r="HF237" s="13"/>
      <c r="HG237" s="13"/>
      <c r="HH237" s="13"/>
      <c r="HI237" s="13"/>
      <c r="HJ237" s="13"/>
      <c r="HK237" s="13"/>
      <c r="HL237" s="13"/>
      <c r="HM237" s="13"/>
      <c r="HN237" s="13"/>
      <c r="HO237" s="13"/>
      <c r="HP237" s="13"/>
      <c r="HQ237" s="13"/>
      <c r="HR237" s="13"/>
      <c r="HS237" s="13"/>
      <c r="HT237" s="13"/>
      <c r="HU237" s="13"/>
      <c r="HV237" s="13"/>
      <c r="HW237" s="13"/>
      <c r="HX237" s="13"/>
      <c r="HY237" s="13"/>
      <c r="HZ237" s="13"/>
      <c r="IA237" s="13"/>
      <c r="IB237" s="13"/>
      <c r="IC237" s="13"/>
      <c r="ID237" s="13"/>
      <c r="IE237" s="13"/>
      <c r="IF237" s="13"/>
      <c r="IG237" s="13"/>
      <c r="IH237" s="13"/>
      <c r="II237" s="13"/>
      <c r="IJ237" s="13"/>
      <c r="IK237" s="13"/>
      <c r="IL237" s="13"/>
      <c r="IM237" s="13"/>
      <c r="IN237" s="13"/>
      <c r="IO237" s="13"/>
      <c r="IP237" s="13"/>
      <c r="IQ237" s="13"/>
      <c r="IR237" s="13"/>
      <c r="IS237" s="13"/>
      <c r="IT237" s="13"/>
      <c r="IU237" s="13"/>
      <c r="IV237" s="14"/>
    </row>
    <row r="238" spans="2:256" s="12" customFormat="1" ht="21" customHeight="1">
      <c r="B238" s="6"/>
      <c r="C238" s="6"/>
      <c r="D238" s="6"/>
      <c r="E238" s="6"/>
      <c r="F238" s="6"/>
      <c r="G238" s="6"/>
      <c r="H238" s="6"/>
      <c r="I238" s="6"/>
      <c r="J238" s="6"/>
      <c r="K238" s="6"/>
      <c r="L238" s="7"/>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c r="GK238" s="13"/>
      <c r="GL238" s="13"/>
      <c r="GM238" s="13"/>
      <c r="GN238" s="13"/>
      <c r="GO238" s="13"/>
      <c r="GP238" s="13"/>
      <c r="GQ238" s="13"/>
      <c r="GR238" s="13"/>
      <c r="GS238" s="13"/>
      <c r="GT238" s="13"/>
      <c r="GU238" s="13"/>
      <c r="GV238" s="13"/>
      <c r="GW238" s="13"/>
      <c r="GX238" s="13"/>
      <c r="GY238" s="13"/>
      <c r="GZ238" s="13"/>
      <c r="HA238" s="13"/>
      <c r="HB238" s="13"/>
      <c r="HC238" s="13"/>
      <c r="HD238" s="13"/>
      <c r="HE238" s="13"/>
      <c r="HF238" s="13"/>
      <c r="HG238" s="13"/>
      <c r="HH238" s="13"/>
      <c r="HI238" s="13"/>
      <c r="HJ238" s="13"/>
      <c r="HK238" s="13"/>
      <c r="HL238" s="13"/>
      <c r="HM238" s="13"/>
      <c r="HN238" s="13"/>
      <c r="HO238" s="13"/>
      <c r="HP238" s="13"/>
      <c r="HQ238" s="13"/>
      <c r="HR238" s="13"/>
      <c r="HS238" s="13"/>
      <c r="HT238" s="13"/>
      <c r="HU238" s="13"/>
      <c r="HV238" s="13"/>
      <c r="HW238" s="13"/>
      <c r="HX238" s="13"/>
      <c r="HY238" s="13"/>
      <c r="HZ238" s="13"/>
      <c r="IA238" s="13"/>
      <c r="IB238" s="13"/>
      <c r="IC238" s="13"/>
      <c r="ID238" s="13"/>
      <c r="IE238" s="13"/>
      <c r="IF238" s="13"/>
      <c r="IG238" s="13"/>
      <c r="IH238" s="13"/>
      <c r="II238" s="13"/>
      <c r="IJ238" s="13"/>
      <c r="IK238" s="13"/>
      <c r="IL238" s="13"/>
      <c r="IM238" s="13"/>
      <c r="IN238" s="13"/>
      <c r="IO238" s="13"/>
      <c r="IP238" s="13"/>
      <c r="IQ238" s="13"/>
      <c r="IR238" s="13"/>
      <c r="IS238" s="13"/>
      <c r="IT238" s="13"/>
      <c r="IU238" s="13"/>
      <c r="IV238" s="14"/>
    </row>
    <row r="239" spans="2:256" s="12" customFormat="1" ht="21" customHeight="1">
      <c r="B239" s="6"/>
      <c r="C239" s="6"/>
      <c r="D239" s="6"/>
      <c r="E239" s="6"/>
      <c r="F239" s="6"/>
      <c r="G239" s="6"/>
      <c r="H239" s="6"/>
      <c r="I239" s="6"/>
      <c r="J239" s="6"/>
      <c r="K239" s="6"/>
      <c r="L239" s="7"/>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c r="GK239" s="13"/>
      <c r="GL239" s="13"/>
      <c r="GM239" s="13"/>
      <c r="GN239" s="13"/>
      <c r="GO239" s="13"/>
      <c r="GP239" s="13"/>
      <c r="GQ239" s="13"/>
      <c r="GR239" s="13"/>
      <c r="GS239" s="13"/>
      <c r="GT239" s="13"/>
      <c r="GU239" s="13"/>
      <c r="GV239" s="13"/>
      <c r="GW239" s="13"/>
      <c r="GX239" s="13"/>
      <c r="GY239" s="13"/>
      <c r="GZ239" s="13"/>
      <c r="HA239" s="13"/>
      <c r="HB239" s="13"/>
      <c r="HC239" s="13"/>
      <c r="HD239" s="13"/>
      <c r="HE239" s="13"/>
      <c r="HF239" s="13"/>
      <c r="HG239" s="13"/>
      <c r="HH239" s="13"/>
      <c r="HI239" s="13"/>
      <c r="HJ239" s="13"/>
      <c r="HK239" s="13"/>
      <c r="HL239" s="13"/>
      <c r="HM239" s="13"/>
      <c r="HN239" s="13"/>
      <c r="HO239" s="13"/>
      <c r="HP239" s="13"/>
      <c r="HQ239" s="13"/>
      <c r="HR239" s="13"/>
      <c r="HS239" s="13"/>
      <c r="HT239" s="13"/>
      <c r="HU239" s="13"/>
      <c r="HV239" s="13"/>
      <c r="HW239" s="13"/>
      <c r="HX239" s="13"/>
      <c r="HY239" s="13"/>
      <c r="HZ239" s="13"/>
      <c r="IA239" s="13"/>
      <c r="IB239" s="13"/>
      <c r="IC239" s="13"/>
      <c r="ID239" s="13"/>
      <c r="IE239" s="13"/>
      <c r="IF239" s="13"/>
      <c r="IG239" s="13"/>
      <c r="IH239" s="13"/>
      <c r="II239" s="13"/>
      <c r="IJ239" s="13"/>
      <c r="IK239" s="13"/>
      <c r="IL239" s="13"/>
      <c r="IM239" s="13"/>
      <c r="IN239" s="13"/>
      <c r="IO239" s="13"/>
      <c r="IP239" s="13"/>
      <c r="IQ239" s="13"/>
      <c r="IR239" s="13"/>
      <c r="IS239" s="13"/>
      <c r="IT239" s="13"/>
      <c r="IU239" s="13"/>
      <c r="IV239" s="14"/>
    </row>
    <row r="240" spans="2:256" s="12" customFormat="1" ht="21" customHeight="1">
      <c r="B240" s="6"/>
      <c r="C240" s="6"/>
      <c r="D240" s="6"/>
      <c r="E240" s="6"/>
      <c r="F240" s="6"/>
      <c r="G240" s="6"/>
      <c r="H240" s="6"/>
      <c r="I240" s="6"/>
      <c r="J240" s="6"/>
      <c r="K240" s="6"/>
      <c r="L240" s="7"/>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c r="GK240" s="13"/>
      <c r="GL240" s="13"/>
      <c r="GM240" s="13"/>
      <c r="GN240" s="13"/>
      <c r="GO240" s="13"/>
      <c r="GP240" s="13"/>
      <c r="GQ240" s="13"/>
      <c r="GR240" s="13"/>
      <c r="GS240" s="13"/>
      <c r="GT240" s="13"/>
      <c r="GU240" s="13"/>
      <c r="GV240" s="13"/>
      <c r="GW240" s="13"/>
      <c r="GX240" s="13"/>
      <c r="GY240" s="13"/>
      <c r="GZ240" s="13"/>
      <c r="HA240" s="13"/>
      <c r="HB240" s="13"/>
      <c r="HC240" s="13"/>
      <c r="HD240" s="13"/>
      <c r="HE240" s="13"/>
      <c r="HF240" s="13"/>
      <c r="HG240" s="13"/>
      <c r="HH240" s="13"/>
      <c r="HI240" s="13"/>
      <c r="HJ240" s="13"/>
      <c r="HK240" s="13"/>
      <c r="HL240" s="13"/>
      <c r="HM240" s="13"/>
      <c r="HN240" s="13"/>
      <c r="HO240" s="13"/>
      <c r="HP240" s="13"/>
      <c r="HQ240" s="13"/>
      <c r="HR240" s="13"/>
      <c r="HS240" s="13"/>
      <c r="HT240" s="13"/>
      <c r="HU240" s="13"/>
      <c r="HV240" s="13"/>
      <c r="HW240" s="13"/>
      <c r="HX240" s="13"/>
      <c r="HY240" s="13"/>
      <c r="HZ240" s="13"/>
      <c r="IA240" s="13"/>
      <c r="IB240" s="13"/>
      <c r="IC240" s="13"/>
      <c r="ID240" s="13"/>
      <c r="IE240" s="13"/>
      <c r="IF240" s="13"/>
      <c r="IG240" s="13"/>
      <c r="IH240" s="13"/>
      <c r="II240" s="13"/>
      <c r="IJ240" s="13"/>
      <c r="IK240" s="13"/>
      <c r="IL240" s="13"/>
      <c r="IM240" s="13"/>
      <c r="IN240" s="13"/>
      <c r="IO240" s="13"/>
      <c r="IP240" s="13"/>
      <c r="IQ240" s="13"/>
      <c r="IR240" s="13"/>
      <c r="IS240" s="13"/>
      <c r="IT240" s="13"/>
      <c r="IU240" s="13"/>
      <c r="IV240" s="14"/>
    </row>
    <row r="241" spans="2:256" s="12" customFormat="1" ht="21" customHeight="1">
      <c r="B241" s="6"/>
      <c r="C241" s="6"/>
      <c r="D241" s="6"/>
      <c r="E241" s="6"/>
      <c r="F241" s="6"/>
      <c r="G241" s="6"/>
      <c r="H241" s="6"/>
      <c r="I241" s="6"/>
      <c r="J241" s="6"/>
      <c r="K241" s="6"/>
      <c r="L241" s="7"/>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c r="GK241" s="13"/>
      <c r="GL241" s="13"/>
      <c r="GM241" s="13"/>
      <c r="GN241" s="13"/>
      <c r="GO241" s="13"/>
      <c r="GP241" s="13"/>
      <c r="GQ241" s="13"/>
      <c r="GR241" s="13"/>
      <c r="GS241" s="13"/>
      <c r="GT241" s="13"/>
      <c r="GU241" s="13"/>
      <c r="GV241" s="13"/>
      <c r="GW241" s="13"/>
      <c r="GX241" s="13"/>
      <c r="GY241" s="13"/>
      <c r="GZ241" s="13"/>
      <c r="HA241" s="13"/>
      <c r="HB241" s="13"/>
      <c r="HC241" s="13"/>
      <c r="HD241" s="13"/>
      <c r="HE241" s="13"/>
      <c r="HF241" s="13"/>
      <c r="HG241" s="13"/>
      <c r="HH241" s="13"/>
      <c r="HI241" s="13"/>
      <c r="HJ241" s="13"/>
      <c r="HK241" s="13"/>
      <c r="HL241" s="13"/>
      <c r="HM241" s="13"/>
      <c r="HN241" s="13"/>
      <c r="HO241" s="13"/>
      <c r="HP241" s="13"/>
      <c r="HQ241" s="13"/>
      <c r="HR241" s="13"/>
      <c r="HS241" s="13"/>
      <c r="HT241" s="13"/>
      <c r="HU241" s="13"/>
      <c r="HV241" s="13"/>
      <c r="HW241" s="13"/>
      <c r="HX241" s="13"/>
      <c r="HY241" s="13"/>
      <c r="HZ241" s="13"/>
      <c r="IA241" s="13"/>
      <c r="IB241" s="13"/>
      <c r="IC241" s="13"/>
      <c r="ID241" s="13"/>
      <c r="IE241" s="13"/>
      <c r="IF241" s="13"/>
      <c r="IG241" s="13"/>
      <c r="IH241" s="13"/>
      <c r="II241" s="13"/>
      <c r="IJ241" s="13"/>
      <c r="IK241" s="13"/>
      <c r="IL241" s="13"/>
      <c r="IM241" s="13"/>
      <c r="IN241" s="13"/>
      <c r="IO241" s="13"/>
      <c r="IP241" s="13"/>
      <c r="IQ241" s="13"/>
      <c r="IR241" s="13"/>
      <c r="IS241" s="13"/>
      <c r="IT241" s="13"/>
      <c r="IU241" s="13"/>
      <c r="IV241" s="14"/>
    </row>
    <row r="242" spans="2:256" s="12" customFormat="1" ht="21" customHeight="1">
      <c r="B242" s="6"/>
      <c r="C242" s="6"/>
      <c r="D242" s="6"/>
      <c r="E242" s="6"/>
      <c r="F242" s="6"/>
      <c r="G242" s="6"/>
      <c r="H242" s="6"/>
      <c r="I242" s="6"/>
      <c r="J242" s="6"/>
      <c r="K242" s="6"/>
      <c r="L242" s="7"/>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c r="GK242" s="13"/>
      <c r="GL242" s="13"/>
      <c r="GM242" s="13"/>
      <c r="GN242" s="13"/>
      <c r="GO242" s="13"/>
      <c r="GP242" s="13"/>
      <c r="GQ242" s="13"/>
      <c r="GR242" s="13"/>
      <c r="GS242" s="13"/>
      <c r="GT242" s="13"/>
      <c r="GU242" s="13"/>
      <c r="GV242" s="13"/>
      <c r="GW242" s="13"/>
      <c r="GX242" s="13"/>
      <c r="GY242" s="13"/>
      <c r="GZ242" s="13"/>
      <c r="HA242" s="13"/>
      <c r="HB242" s="13"/>
      <c r="HC242" s="13"/>
      <c r="HD242" s="13"/>
      <c r="HE242" s="13"/>
      <c r="HF242" s="13"/>
      <c r="HG242" s="13"/>
      <c r="HH242" s="13"/>
      <c r="HI242" s="13"/>
      <c r="HJ242" s="13"/>
      <c r="HK242" s="13"/>
      <c r="HL242" s="13"/>
      <c r="HM242" s="13"/>
      <c r="HN242" s="13"/>
      <c r="HO242" s="13"/>
      <c r="HP242" s="13"/>
      <c r="HQ242" s="13"/>
      <c r="HR242" s="13"/>
      <c r="HS242" s="13"/>
      <c r="HT242" s="13"/>
      <c r="HU242" s="13"/>
      <c r="HV242" s="13"/>
      <c r="HW242" s="13"/>
      <c r="HX242" s="13"/>
      <c r="HY242" s="13"/>
      <c r="HZ242" s="13"/>
      <c r="IA242" s="13"/>
      <c r="IB242" s="13"/>
      <c r="IC242" s="13"/>
      <c r="ID242" s="13"/>
      <c r="IE242" s="13"/>
      <c r="IF242" s="13"/>
      <c r="IG242" s="13"/>
      <c r="IH242" s="13"/>
      <c r="II242" s="13"/>
      <c r="IJ242" s="13"/>
      <c r="IK242" s="13"/>
      <c r="IL242" s="13"/>
      <c r="IM242" s="13"/>
      <c r="IN242" s="13"/>
      <c r="IO242" s="13"/>
      <c r="IP242" s="13"/>
      <c r="IQ242" s="13"/>
      <c r="IR242" s="13"/>
      <c r="IS242" s="13"/>
      <c r="IT242" s="13"/>
      <c r="IU242" s="13"/>
      <c r="IV242" s="14"/>
    </row>
    <row r="243" spans="2:256" s="12" customFormat="1" ht="21" customHeight="1">
      <c r="B243" s="6"/>
      <c r="C243" s="6"/>
      <c r="D243" s="6"/>
      <c r="E243" s="6"/>
      <c r="F243" s="6"/>
      <c r="G243" s="6"/>
      <c r="H243" s="6"/>
      <c r="I243" s="6"/>
      <c r="J243" s="6"/>
      <c r="K243" s="6"/>
      <c r="L243" s="7"/>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c r="GK243" s="13"/>
      <c r="GL243" s="13"/>
      <c r="GM243" s="13"/>
      <c r="GN243" s="13"/>
      <c r="GO243" s="13"/>
      <c r="GP243" s="13"/>
      <c r="GQ243" s="13"/>
      <c r="GR243" s="13"/>
      <c r="GS243" s="13"/>
      <c r="GT243" s="13"/>
      <c r="GU243" s="13"/>
      <c r="GV243" s="13"/>
      <c r="GW243" s="13"/>
      <c r="GX243" s="13"/>
      <c r="GY243" s="13"/>
      <c r="GZ243" s="13"/>
      <c r="HA243" s="13"/>
      <c r="HB243" s="13"/>
      <c r="HC243" s="13"/>
      <c r="HD243" s="13"/>
      <c r="HE243" s="13"/>
      <c r="HF243" s="13"/>
      <c r="HG243" s="13"/>
      <c r="HH243" s="13"/>
      <c r="HI243" s="13"/>
      <c r="HJ243" s="13"/>
      <c r="HK243" s="13"/>
      <c r="HL243" s="13"/>
      <c r="HM243" s="13"/>
      <c r="HN243" s="13"/>
      <c r="HO243" s="13"/>
      <c r="HP243" s="13"/>
      <c r="HQ243" s="13"/>
      <c r="HR243" s="13"/>
      <c r="HS243" s="13"/>
      <c r="HT243" s="13"/>
      <c r="HU243" s="13"/>
      <c r="HV243" s="13"/>
      <c r="HW243" s="13"/>
      <c r="HX243" s="13"/>
      <c r="HY243" s="13"/>
      <c r="HZ243" s="13"/>
      <c r="IA243" s="13"/>
      <c r="IB243" s="13"/>
      <c r="IC243" s="13"/>
      <c r="ID243" s="13"/>
      <c r="IE243" s="13"/>
      <c r="IF243" s="13"/>
      <c r="IG243" s="13"/>
      <c r="IH243" s="13"/>
      <c r="II243" s="13"/>
      <c r="IJ243" s="13"/>
      <c r="IK243" s="13"/>
      <c r="IL243" s="13"/>
      <c r="IM243" s="13"/>
      <c r="IN243" s="13"/>
      <c r="IO243" s="13"/>
      <c r="IP243" s="13"/>
      <c r="IQ243" s="13"/>
      <c r="IR243" s="13"/>
      <c r="IS243" s="13"/>
      <c r="IT243" s="13"/>
      <c r="IU243" s="13"/>
      <c r="IV243" s="14"/>
    </row>
    <row r="244" spans="2:256" s="12" customFormat="1" ht="21" customHeight="1">
      <c r="B244" s="6"/>
      <c r="C244" s="6"/>
      <c r="D244" s="6"/>
      <c r="E244" s="6"/>
      <c r="F244" s="6"/>
      <c r="G244" s="6"/>
      <c r="H244" s="6"/>
      <c r="I244" s="6"/>
      <c r="J244" s="6"/>
      <c r="K244" s="6"/>
      <c r="L244" s="7"/>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c r="GK244" s="13"/>
      <c r="GL244" s="13"/>
      <c r="GM244" s="13"/>
      <c r="GN244" s="13"/>
      <c r="GO244" s="13"/>
      <c r="GP244" s="13"/>
      <c r="GQ244" s="13"/>
      <c r="GR244" s="13"/>
      <c r="GS244" s="13"/>
      <c r="GT244" s="13"/>
      <c r="GU244" s="13"/>
      <c r="GV244" s="13"/>
      <c r="GW244" s="13"/>
      <c r="GX244" s="13"/>
      <c r="GY244" s="13"/>
      <c r="GZ244" s="13"/>
      <c r="HA244" s="13"/>
      <c r="HB244" s="13"/>
      <c r="HC244" s="13"/>
      <c r="HD244" s="13"/>
      <c r="HE244" s="13"/>
      <c r="HF244" s="13"/>
      <c r="HG244" s="13"/>
      <c r="HH244" s="13"/>
      <c r="HI244" s="13"/>
      <c r="HJ244" s="13"/>
      <c r="HK244" s="13"/>
      <c r="HL244" s="13"/>
      <c r="HM244" s="13"/>
      <c r="HN244" s="13"/>
      <c r="HO244" s="13"/>
      <c r="HP244" s="13"/>
      <c r="HQ244" s="13"/>
      <c r="HR244" s="13"/>
      <c r="HS244" s="13"/>
      <c r="HT244" s="13"/>
      <c r="HU244" s="13"/>
      <c r="HV244" s="13"/>
      <c r="HW244" s="13"/>
      <c r="HX244" s="13"/>
      <c r="HY244" s="13"/>
      <c r="HZ244" s="13"/>
      <c r="IA244" s="13"/>
      <c r="IB244" s="13"/>
      <c r="IC244" s="13"/>
      <c r="ID244" s="13"/>
      <c r="IE244" s="13"/>
      <c r="IF244" s="13"/>
      <c r="IG244" s="13"/>
      <c r="IH244" s="13"/>
      <c r="II244" s="13"/>
      <c r="IJ244" s="13"/>
      <c r="IK244" s="13"/>
      <c r="IL244" s="13"/>
      <c r="IM244" s="13"/>
      <c r="IN244" s="13"/>
      <c r="IO244" s="13"/>
      <c r="IP244" s="13"/>
      <c r="IQ244" s="13"/>
      <c r="IR244" s="13"/>
      <c r="IS244" s="13"/>
      <c r="IT244" s="13"/>
      <c r="IU244" s="13"/>
      <c r="IV244" s="14"/>
    </row>
    <row r="245" spans="2:256" s="12" customFormat="1" ht="21" customHeight="1">
      <c r="B245" s="6"/>
      <c r="C245" s="6"/>
      <c r="D245" s="6"/>
      <c r="E245" s="6"/>
      <c r="F245" s="6"/>
      <c r="G245" s="6"/>
      <c r="H245" s="6"/>
      <c r="I245" s="6"/>
      <c r="J245" s="6"/>
      <c r="K245" s="6"/>
      <c r="L245" s="7"/>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c r="GK245" s="13"/>
      <c r="GL245" s="13"/>
      <c r="GM245" s="13"/>
      <c r="GN245" s="13"/>
      <c r="GO245" s="13"/>
      <c r="GP245" s="13"/>
      <c r="GQ245" s="13"/>
      <c r="GR245" s="13"/>
      <c r="GS245" s="13"/>
      <c r="GT245" s="13"/>
      <c r="GU245" s="13"/>
      <c r="GV245" s="13"/>
      <c r="GW245" s="13"/>
      <c r="GX245" s="13"/>
      <c r="GY245" s="13"/>
      <c r="GZ245" s="13"/>
      <c r="HA245" s="13"/>
      <c r="HB245" s="13"/>
      <c r="HC245" s="13"/>
      <c r="HD245" s="13"/>
      <c r="HE245" s="13"/>
      <c r="HF245" s="13"/>
      <c r="HG245" s="13"/>
      <c r="HH245" s="13"/>
      <c r="HI245" s="13"/>
      <c r="HJ245" s="13"/>
      <c r="HK245" s="13"/>
      <c r="HL245" s="13"/>
      <c r="HM245" s="13"/>
      <c r="HN245" s="13"/>
      <c r="HO245" s="13"/>
      <c r="HP245" s="13"/>
      <c r="HQ245" s="13"/>
      <c r="HR245" s="13"/>
      <c r="HS245" s="13"/>
      <c r="HT245" s="13"/>
      <c r="HU245" s="13"/>
      <c r="HV245" s="13"/>
      <c r="HW245" s="13"/>
      <c r="HX245" s="13"/>
      <c r="HY245" s="13"/>
      <c r="HZ245" s="13"/>
      <c r="IA245" s="13"/>
      <c r="IB245" s="13"/>
      <c r="IC245" s="13"/>
      <c r="ID245" s="13"/>
      <c r="IE245" s="13"/>
      <c r="IF245" s="13"/>
      <c r="IG245" s="13"/>
      <c r="IH245" s="13"/>
      <c r="II245" s="13"/>
      <c r="IJ245" s="13"/>
      <c r="IK245" s="13"/>
      <c r="IL245" s="13"/>
      <c r="IM245" s="13"/>
      <c r="IN245" s="13"/>
      <c r="IO245" s="13"/>
      <c r="IP245" s="13"/>
      <c r="IQ245" s="13"/>
      <c r="IR245" s="13"/>
      <c r="IS245" s="13"/>
      <c r="IT245" s="13"/>
      <c r="IU245" s="13"/>
      <c r="IV245" s="14"/>
    </row>
    <row r="246" spans="2:256" s="12" customFormat="1" ht="21" customHeight="1">
      <c r="B246" s="6"/>
      <c r="C246" s="6"/>
      <c r="D246" s="6"/>
      <c r="E246" s="6"/>
      <c r="F246" s="6"/>
      <c r="G246" s="6"/>
      <c r="H246" s="6"/>
      <c r="I246" s="6"/>
      <c r="J246" s="6"/>
      <c r="K246" s="6"/>
      <c r="L246" s="7"/>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c r="GK246" s="13"/>
      <c r="GL246" s="13"/>
      <c r="GM246" s="13"/>
      <c r="GN246" s="13"/>
      <c r="GO246" s="13"/>
      <c r="GP246" s="13"/>
      <c r="GQ246" s="13"/>
      <c r="GR246" s="13"/>
      <c r="GS246" s="13"/>
      <c r="GT246" s="13"/>
      <c r="GU246" s="13"/>
      <c r="GV246" s="13"/>
      <c r="GW246" s="13"/>
      <c r="GX246" s="13"/>
      <c r="GY246" s="13"/>
      <c r="GZ246" s="13"/>
      <c r="HA246" s="13"/>
      <c r="HB246" s="13"/>
      <c r="HC246" s="13"/>
      <c r="HD246" s="13"/>
      <c r="HE246" s="13"/>
      <c r="HF246" s="13"/>
      <c r="HG246" s="13"/>
      <c r="HH246" s="13"/>
      <c r="HI246" s="13"/>
      <c r="HJ246" s="13"/>
      <c r="HK246" s="13"/>
      <c r="HL246" s="13"/>
      <c r="HM246" s="13"/>
      <c r="HN246" s="13"/>
      <c r="HO246" s="13"/>
      <c r="HP246" s="13"/>
      <c r="HQ246" s="13"/>
      <c r="HR246" s="13"/>
      <c r="HS246" s="13"/>
      <c r="HT246" s="13"/>
      <c r="HU246" s="13"/>
      <c r="HV246" s="13"/>
      <c r="HW246" s="13"/>
      <c r="HX246" s="13"/>
      <c r="HY246" s="13"/>
      <c r="HZ246" s="13"/>
      <c r="IA246" s="13"/>
      <c r="IB246" s="13"/>
      <c r="IC246" s="13"/>
      <c r="ID246" s="13"/>
      <c r="IE246" s="13"/>
      <c r="IF246" s="13"/>
      <c r="IG246" s="13"/>
      <c r="IH246" s="13"/>
      <c r="II246" s="13"/>
      <c r="IJ246" s="13"/>
      <c r="IK246" s="13"/>
      <c r="IL246" s="13"/>
      <c r="IM246" s="13"/>
      <c r="IN246" s="13"/>
      <c r="IO246" s="13"/>
      <c r="IP246" s="13"/>
      <c r="IQ246" s="13"/>
      <c r="IR246" s="13"/>
      <c r="IS246" s="13"/>
      <c r="IT246" s="13"/>
      <c r="IU246" s="13"/>
      <c r="IV246" s="14"/>
    </row>
    <row r="247" spans="2:256" s="12" customFormat="1" ht="21" customHeight="1">
      <c r="B247" s="6"/>
      <c r="C247" s="6"/>
      <c r="D247" s="6"/>
      <c r="E247" s="6"/>
      <c r="F247" s="6"/>
      <c r="G247" s="6"/>
      <c r="H247" s="6"/>
      <c r="I247" s="6"/>
      <c r="J247" s="6"/>
      <c r="K247" s="6"/>
      <c r="L247" s="7"/>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c r="GK247" s="13"/>
      <c r="GL247" s="13"/>
      <c r="GM247" s="13"/>
      <c r="GN247" s="13"/>
      <c r="GO247" s="13"/>
      <c r="GP247" s="13"/>
      <c r="GQ247" s="13"/>
      <c r="GR247" s="13"/>
      <c r="GS247" s="13"/>
      <c r="GT247" s="13"/>
      <c r="GU247" s="13"/>
      <c r="GV247" s="13"/>
      <c r="GW247" s="13"/>
      <c r="GX247" s="13"/>
      <c r="GY247" s="13"/>
      <c r="GZ247" s="13"/>
      <c r="HA247" s="13"/>
      <c r="HB247" s="13"/>
      <c r="HC247" s="13"/>
      <c r="HD247" s="13"/>
      <c r="HE247" s="13"/>
      <c r="HF247" s="13"/>
      <c r="HG247" s="13"/>
      <c r="HH247" s="13"/>
      <c r="HI247" s="13"/>
      <c r="HJ247" s="13"/>
      <c r="HK247" s="13"/>
      <c r="HL247" s="13"/>
      <c r="HM247" s="13"/>
      <c r="HN247" s="13"/>
      <c r="HO247" s="13"/>
      <c r="HP247" s="13"/>
      <c r="HQ247" s="13"/>
      <c r="HR247" s="13"/>
      <c r="HS247" s="13"/>
      <c r="HT247" s="13"/>
      <c r="HU247" s="13"/>
      <c r="HV247" s="13"/>
      <c r="HW247" s="13"/>
      <c r="HX247" s="13"/>
      <c r="HY247" s="13"/>
      <c r="HZ247" s="13"/>
      <c r="IA247" s="13"/>
      <c r="IB247" s="13"/>
      <c r="IC247" s="13"/>
      <c r="ID247" s="13"/>
      <c r="IE247" s="13"/>
      <c r="IF247" s="13"/>
      <c r="IG247" s="13"/>
      <c r="IH247" s="13"/>
      <c r="II247" s="13"/>
      <c r="IJ247" s="13"/>
      <c r="IK247" s="13"/>
      <c r="IL247" s="13"/>
      <c r="IM247" s="13"/>
      <c r="IN247" s="13"/>
      <c r="IO247" s="13"/>
      <c r="IP247" s="13"/>
      <c r="IQ247" s="13"/>
      <c r="IR247" s="13"/>
      <c r="IS247" s="13"/>
      <c r="IT247" s="13"/>
      <c r="IU247" s="13"/>
      <c r="IV247" s="14"/>
    </row>
    <row r="248" spans="2:256" s="12" customFormat="1" ht="21" customHeight="1">
      <c r="B248" s="6"/>
      <c r="C248" s="6"/>
      <c r="D248" s="6"/>
      <c r="E248" s="6"/>
      <c r="F248" s="6"/>
      <c r="G248" s="6"/>
      <c r="H248" s="6"/>
      <c r="I248" s="6"/>
      <c r="J248" s="6"/>
      <c r="K248" s="6"/>
      <c r="L248" s="7"/>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c r="GK248" s="13"/>
      <c r="GL248" s="13"/>
      <c r="GM248" s="13"/>
      <c r="GN248" s="13"/>
      <c r="GO248" s="13"/>
      <c r="GP248" s="13"/>
      <c r="GQ248" s="13"/>
      <c r="GR248" s="13"/>
      <c r="GS248" s="13"/>
      <c r="GT248" s="13"/>
      <c r="GU248" s="13"/>
      <c r="GV248" s="13"/>
      <c r="GW248" s="13"/>
      <c r="GX248" s="13"/>
      <c r="GY248" s="13"/>
      <c r="GZ248" s="13"/>
      <c r="HA248" s="13"/>
      <c r="HB248" s="13"/>
      <c r="HC248" s="13"/>
      <c r="HD248" s="13"/>
      <c r="HE248" s="13"/>
      <c r="HF248" s="13"/>
      <c r="HG248" s="13"/>
      <c r="HH248" s="13"/>
      <c r="HI248" s="13"/>
      <c r="HJ248" s="13"/>
      <c r="HK248" s="13"/>
      <c r="HL248" s="13"/>
      <c r="HM248" s="13"/>
      <c r="HN248" s="13"/>
      <c r="HO248" s="13"/>
      <c r="HP248" s="13"/>
      <c r="HQ248" s="13"/>
      <c r="HR248" s="13"/>
      <c r="HS248" s="13"/>
      <c r="HT248" s="13"/>
      <c r="HU248" s="13"/>
      <c r="HV248" s="13"/>
      <c r="HW248" s="13"/>
      <c r="HX248" s="13"/>
      <c r="HY248" s="13"/>
      <c r="HZ248" s="13"/>
      <c r="IA248" s="13"/>
      <c r="IB248" s="13"/>
      <c r="IC248" s="13"/>
      <c r="ID248" s="13"/>
      <c r="IE248" s="13"/>
      <c r="IF248" s="13"/>
      <c r="IG248" s="13"/>
      <c r="IH248" s="13"/>
      <c r="II248" s="13"/>
      <c r="IJ248" s="13"/>
      <c r="IK248" s="13"/>
      <c r="IL248" s="13"/>
      <c r="IM248" s="13"/>
      <c r="IN248" s="13"/>
      <c r="IO248" s="13"/>
      <c r="IP248" s="13"/>
      <c r="IQ248" s="13"/>
      <c r="IR248" s="13"/>
      <c r="IS248" s="13"/>
      <c r="IT248" s="13"/>
      <c r="IU248" s="13"/>
      <c r="IV248" s="14"/>
    </row>
    <row r="249" spans="2:256" s="12" customFormat="1" ht="21" customHeight="1">
      <c r="B249" s="6"/>
      <c r="C249" s="6"/>
      <c r="D249" s="6"/>
      <c r="E249" s="6"/>
      <c r="F249" s="6"/>
      <c r="G249" s="6"/>
      <c r="H249" s="6"/>
      <c r="I249" s="6"/>
      <c r="J249" s="6"/>
      <c r="K249" s="6"/>
      <c r="L249" s="7"/>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c r="GK249" s="13"/>
      <c r="GL249" s="13"/>
      <c r="GM249" s="13"/>
      <c r="GN249" s="13"/>
      <c r="GO249" s="13"/>
      <c r="GP249" s="13"/>
      <c r="GQ249" s="13"/>
      <c r="GR249" s="13"/>
      <c r="GS249" s="13"/>
      <c r="GT249" s="13"/>
      <c r="GU249" s="13"/>
      <c r="GV249" s="13"/>
      <c r="GW249" s="13"/>
      <c r="GX249" s="13"/>
      <c r="GY249" s="13"/>
      <c r="GZ249" s="13"/>
      <c r="HA249" s="13"/>
      <c r="HB249" s="13"/>
      <c r="HC249" s="13"/>
      <c r="HD249" s="13"/>
      <c r="HE249" s="13"/>
      <c r="HF249" s="13"/>
      <c r="HG249" s="13"/>
      <c r="HH249" s="13"/>
      <c r="HI249" s="13"/>
      <c r="HJ249" s="13"/>
      <c r="HK249" s="13"/>
      <c r="HL249" s="13"/>
      <c r="HM249" s="13"/>
      <c r="HN249" s="13"/>
      <c r="HO249" s="13"/>
      <c r="HP249" s="13"/>
      <c r="HQ249" s="13"/>
      <c r="HR249" s="13"/>
      <c r="HS249" s="13"/>
      <c r="HT249" s="13"/>
      <c r="HU249" s="13"/>
      <c r="HV249" s="13"/>
      <c r="HW249" s="13"/>
      <c r="HX249" s="13"/>
      <c r="HY249" s="13"/>
      <c r="HZ249" s="13"/>
      <c r="IA249" s="13"/>
      <c r="IB249" s="13"/>
      <c r="IC249" s="13"/>
      <c r="ID249" s="13"/>
      <c r="IE249" s="13"/>
      <c r="IF249" s="13"/>
      <c r="IG249" s="13"/>
      <c r="IH249" s="13"/>
      <c r="II249" s="13"/>
      <c r="IJ249" s="13"/>
      <c r="IK249" s="13"/>
      <c r="IL249" s="13"/>
      <c r="IM249" s="13"/>
      <c r="IN249" s="13"/>
      <c r="IO249" s="13"/>
      <c r="IP249" s="13"/>
      <c r="IQ249" s="13"/>
      <c r="IR249" s="13"/>
      <c r="IS249" s="13"/>
      <c r="IT249" s="13"/>
      <c r="IU249" s="13"/>
      <c r="IV249" s="14"/>
    </row>
    <row r="250" spans="2:256" s="12" customFormat="1" ht="21" customHeight="1">
      <c r="B250" s="6"/>
      <c r="C250" s="6"/>
      <c r="D250" s="6"/>
      <c r="E250" s="6"/>
      <c r="F250" s="6"/>
      <c r="G250" s="6"/>
      <c r="H250" s="6"/>
      <c r="I250" s="6"/>
      <c r="J250" s="6"/>
      <c r="K250" s="6"/>
      <c r="L250" s="7"/>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c r="GK250" s="13"/>
      <c r="GL250" s="13"/>
      <c r="GM250" s="13"/>
      <c r="GN250" s="13"/>
      <c r="GO250" s="13"/>
      <c r="GP250" s="13"/>
      <c r="GQ250" s="13"/>
      <c r="GR250" s="13"/>
      <c r="GS250" s="13"/>
      <c r="GT250" s="13"/>
      <c r="GU250" s="13"/>
      <c r="GV250" s="13"/>
      <c r="GW250" s="13"/>
      <c r="GX250" s="13"/>
      <c r="GY250" s="13"/>
      <c r="GZ250" s="13"/>
      <c r="HA250" s="13"/>
      <c r="HB250" s="13"/>
      <c r="HC250" s="13"/>
      <c r="HD250" s="13"/>
      <c r="HE250" s="13"/>
      <c r="HF250" s="13"/>
      <c r="HG250" s="13"/>
      <c r="HH250" s="13"/>
      <c r="HI250" s="13"/>
      <c r="HJ250" s="13"/>
      <c r="HK250" s="13"/>
      <c r="HL250" s="13"/>
      <c r="HM250" s="13"/>
      <c r="HN250" s="13"/>
      <c r="HO250" s="13"/>
      <c r="HP250" s="13"/>
      <c r="HQ250" s="13"/>
      <c r="HR250" s="13"/>
      <c r="HS250" s="13"/>
      <c r="HT250" s="13"/>
      <c r="HU250" s="13"/>
      <c r="HV250" s="13"/>
      <c r="HW250" s="13"/>
      <c r="HX250" s="13"/>
      <c r="HY250" s="13"/>
      <c r="HZ250" s="13"/>
      <c r="IA250" s="13"/>
      <c r="IB250" s="13"/>
      <c r="IC250" s="13"/>
      <c r="ID250" s="13"/>
      <c r="IE250" s="13"/>
      <c r="IF250" s="13"/>
      <c r="IG250" s="13"/>
      <c r="IH250" s="13"/>
      <c r="II250" s="13"/>
      <c r="IJ250" s="13"/>
      <c r="IK250" s="13"/>
      <c r="IL250" s="13"/>
      <c r="IM250" s="13"/>
      <c r="IN250" s="13"/>
      <c r="IO250" s="13"/>
      <c r="IP250" s="13"/>
      <c r="IQ250" s="13"/>
      <c r="IR250" s="13"/>
      <c r="IS250" s="13"/>
      <c r="IT250" s="13"/>
      <c r="IU250" s="13"/>
      <c r="IV250" s="14"/>
    </row>
    <row r="251" spans="2:256" s="12" customFormat="1" ht="21" customHeight="1">
      <c r="B251" s="6"/>
      <c r="C251" s="6"/>
      <c r="D251" s="6"/>
      <c r="E251" s="6"/>
      <c r="F251" s="6"/>
      <c r="G251" s="6"/>
      <c r="H251" s="6"/>
      <c r="I251" s="6"/>
      <c r="J251" s="6"/>
      <c r="K251" s="6"/>
      <c r="L251" s="7"/>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c r="GK251" s="13"/>
      <c r="GL251" s="13"/>
      <c r="GM251" s="13"/>
      <c r="GN251" s="13"/>
      <c r="GO251" s="13"/>
      <c r="GP251" s="13"/>
      <c r="GQ251" s="13"/>
      <c r="GR251" s="13"/>
      <c r="GS251" s="13"/>
      <c r="GT251" s="13"/>
      <c r="GU251" s="13"/>
      <c r="GV251" s="13"/>
      <c r="GW251" s="13"/>
      <c r="GX251" s="13"/>
      <c r="GY251" s="13"/>
      <c r="GZ251" s="13"/>
      <c r="HA251" s="13"/>
      <c r="HB251" s="13"/>
      <c r="HC251" s="13"/>
      <c r="HD251" s="13"/>
      <c r="HE251" s="13"/>
      <c r="HF251" s="13"/>
      <c r="HG251" s="13"/>
      <c r="HH251" s="13"/>
      <c r="HI251" s="13"/>
      <c r="HJ251" s="13"/>
      <c r="HK251" s="13"/>
      <c r="HL251" s="13"/>
      <c r="HM251" s="13"/>
      <c r="HN251" s="13"/>
      <c r="HO251" s="13"/>
      <c r="HP251" s="13"/>
      <c r="HQ251" s="13"/>
      <c r="HR251" s="13"/>
      <c r="HS251" s="13"/>
      <c r="HT251" s="13"/>
      <c r="HU251" s="13"/>
      <c r="HV251" s="13"/>
      <c r="HW251" s="13"/>
      <c r="HX251" s="13"/>
      <c r="HY251" s="13"/>
      <c r="HZ251" s="13"/>
      <c r="IA251" s="13"/>
      <c r="IB251" s="13"/>
      <c r="IC251" s="13"/>
      <c r="ID251" s="13"/>
      <c r="IE251" s="13"/>
      <c r="IF251" s="13"/>
      <c r="IG251" s="13"/>
      <c r="IH251" s="13"/>
      <c r="II251" s="13"/>
      <c r="IJ251" s="13"/>
      <c r="IK251" s="13"/>
      <c r="IL251" s="13"/>
      <c r="IM251" s="13"/>
      <c r="IN251" s="13"/>
      <c r="IO251" s="13"/>
      <c r="IP251" s="13"/>
      <c r="IQ251" s="13"/>
      <c r="IR251" s="13"/>
      <c r="IS251" s="13"/>
      <c r="IT251" s="13"/>
      <c r="IU251" s="13"/>
      <c r="IV251" s="14"/>
    </row>
    <row r="252" spans="2:256" s="12" customFormat="1" ht="21" customHeight="1">
      <c r="B252" s="6"/>
      <c r="C252" s="6"/>
      <c r="D252" s="6"/>
      <c r="E252" s="6"/>
      <c r="F252" s="6"/>
      <c r="G252" s="6"/>
      <c r="H252" s="6"/>
      <c r="I252" s="6"/>
      <c r="J252" s="6"/>
      <c r="K252" s="6"/>
      <c r="L252" s="7"/>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c r="GK252" s="13"/>
      <c r="GL252" s="13"/>
      <c r="GM252" s="13"/>
      <c r="GN252" s="13"/>
      <c r="GO252" s="13"/>
      <c r="GP252" s="13"/>
      <c r="GQ252" s="13"/>
      <c r="GR252" s="13"/>
      <c r="GS252" s="13"/>
      <c r="GT252" s="13"/>
      <c r="GU252" s="13"/>
      <c r="GV252" s="13"/>
      <c r="GW252" s="13"/>
      <c r="GX252" s="13"/>
      <c r="GY252" s="13"/>
      <c r="GZ252" s="13"/>
      <c r="HA252" s="13"/>
      <c r="HB252" s="13"/>
      <c r="HC252" s="13"/>
      <c r="HD252" s="13"/>
      <c r="HE252" s="13"/>
      <c r="HF252" s="13"/>
      <c r="HG252" s="13"/>
      <c r="HH252" s="13"/>
      <c r="HI252" s="13"/>
      <c r="HJ252" s="13"/>
      <c r="HK252" s="13"/>
      <c r="HL252" s="13"/>
      <c r="HM252" s="13"/>
      <c r="HN252" s="13"/>
      <c r="HO252" s="13"/>
      <c r="HP252" s="13"/>
      <c r="HQ252" s="13"/>
      <c r="HR252" s="13"/>
      <c r="HS252" s="13"/>
      <c r="HT252" s="13"/>
      <c r="HU252" s="13"/>
      <c r="HV252" s="13"/>
      <c r="HW252" s="13"/>
      <c r="HX252" s="13"/>
      <c r="HY252" s="13"/>
      <c r="HZ252" s="13"/>
      <c r="IA252" s="13"/>
      <c r="IB252" s="13"/>
      <c r="IC252" s="13"/>
      <c r="ID252" s="13"/>
      <c r="IE252" s="13"/>
      <c r="IF252" s="13"/>
      <c r="IG252" s="13"/>
      <c r="IH252" s="13"/>
      <c r="II252" s="13"/>
      <c r="IJ252" s="13"/>
      <c r="IK252" s="13"/>
      <c r="IL252" s="13"/>
      <c r="IM252" s="13"/>
      <c r="IN252" s="13"/>
      <c r="IO252" s="13"/>
      <c r="IP252" s="13"/>
      <c r="IQ252" s="13"/>
      <c r="IR252" s="13"/>
      <c r="IS252" s="13"/>
      <c r="IT252" s="13"/>
      <c r="IU252" s="13"/>
      <c r="IV252" s="14"/>
    </row>
    <row r="253" spans="2:256" s="12" customFormat="1" ht="21" customHeight="1">
      <c r="B253" s="6"/>
      <c r="C253" s="6"/>
      <c r="D253" s="6"/>
      <c r="E253" s="6"/>
      <c r="F253" s="6"/>
      <c r="G253" s="6"/>
      <c r="H253" s="6"/>
      <c r="I253" s="6"/>
      <c r="J253" s="6"/>
      <c r="K253" s="6"/>
      <c r="L253" s="7"/>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c r="GK253" s="13"/>
      <c r="GL253" s="13"/>
      <c r="GM253" s="13"/>
      <c r="GN253" s="13"/>
      <c r="GO253" s="13"/>
      <c r="GP253" s="13"/>
      <c r="GQ253" s="13"/>
      <c r="GR253" s="13"/>
      <c r="GS253" s="13"/>
      <c r="GT253" s="13"/>
      <c r="GU253" s="13"/>
      <c r="GV253" s="13"/>
      <c r="GW253" s="13"/>
      <c r="GX253" s="13"/>
      <c r="GY253" s="13"/>
      <c r="GZ253" s="13"/>
      <c r="HA253" s="13"/>
      <c r="HB253" s="13"/>
      <c r="HC253" s="13"/>
      <c r="HD253" s="13"/>
      <c r="HE253" s="13"/>
      <c r="HF253" s="13"/>
      <c r="HG253" s="13"/>
      <c r="HH253" s="13"/>
      <c r="HI253" s="13"/>
      <c r="HJ253" s="13"/>
      <c r="HK253" s="13"/>
      <c r="HL253" s="13"/>
      <c r="HM253" s="13"/>
      <c r="HN253" s="13"/>
      <c r="HO253" s="13"/>
      <c r="HP253" s="13"/>
      <c r="HQ253" s="13"/>
      <c r="HR253" s="13"/>
      <c r="HS253" s="13"/>
      <c r="HT253" s="13"/>
      <c r="HU253" s="13"/>
      <c r="HV253" s="13"/>
      <c r="HW253" s="13"/>
      <c r="HX253" s="13"/>
      <c r="HY253" s="13"/>
      <c r="HZ253" s="13"/>
      <c r="IA253" s="13"/>
      <c r="IB253" s="13"/>
      <c r="IC253" s="13"/>
      <c r="ID253" s="13"/>
      <c r="IE253" s="13"/>
      <c r="IF253" s="13"/>
      <c r="IG253" s="13"/>
      <c r="IH253" s="13"/>
      <c r="II253" s="13"/>
      <c r="IJ253" s="13"/>
      <c r="IK253" s="13"/>
      <c r="IL253" s="13"/>
      <c r="IM253" s="13"/>
      <c r="IN253" s="13"/>
      <c r="IO253" s="13"/>
      <c r="IP253" s="13"/>
      <c r="IQ253" s="13"/>
      <c r="IR253" s="13"/>
      <c r="IS253" s="13"/>
      <c r="IT253" s="13"/>
      <c r="IU253" s="13"/>
      <c r="IV253" s="14"/>
    </row>
    <row r="254" spans="2:256" s="12" customFormat="1" ht="21" customHeight="1">
      <c r="B254" s="6"/>
      <c r="C254" s="6"/>
      <c r="D254" s="6"/>
      <c r="E254" s="6"/>
      <c r="F254" s="6"/>
      <c r="G254" s="6"/>
      <c r="H254" s="6"/>
      <c r="I254" s="6"/>
      <c r="J254" s="6"/>
      <c r="K254" s="6"/>
      <c r="L254" s="7"/>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c r="GK254" s="13"/>
      <c r="GL254" s="13"/>
      <c r="GM254" s="13"/>
      <c r="GN254" s="13"/>
      <c r="GO254" s="13"/>
      <c r="GP254" s="13"/>
      <c r="GQ254" s="13"/>
      <c r="GR254" s="13"/>
      <c r="GS254" s="13"/>
      <c r="GT254" s="13"/>
      <c r="GU254" s="13"/>
      <c r="GV254" s="13"/>
      <c r="GW254" s="13"/>
      <c r="GX254" s="13"/>
      <c r="GY254" s="13"/>
      <c r="GZ254" s="13"/>
      <c r="HA254" s="13"/>
      <c r="HB254" s="13"/>
      <c r="HC254" s="13"/>
      <c r="HD254" s="13"/>
      <c r="HE254" s="13"/>
      <c r="HF254" s="13"/>
      <c r="HG254" s="13"/>
      <c r="HH254" s="13"/>
      <c r="HI254" s="13"/>
      <c r="HJ254" s="13"/>
      <c r="HK254" s="13"/>
      <c r="HL254" s="13"/>
      <c r="HM254" s="13"/>
      <c r="HN254" s="13"/>
      <c r="HO254" s="13"/>
      <c r="HP254" s="13"/>
      <c r="HQ254" s="13"/>
      <c r="HR254" s="13"/>
      <c r="HS254" s="13"/>
      <c r="HT254" s="13"/>
      <c r="HU254" s="13"/>
      <c r="HV254" s="13"/>
      <c r="HW254" s="13"/>
      <c r="HX254" s="13"/>
      <c r="HY254" s="13"/>
      <c r="HZ254" s="13"/>
      <c r="IA254" s="13"/>
      <c r="IB254" s="13"/>
      <c r="IC254" s="13"/>
      <c r="ID254" s="13"/>
      <c r="IE254" s="13"/>
      <c r="IF254" s="13"/>
      <c r="IG254" s="13"/>
      <c r="IH254" s="13"/>
      <c r="II254" s="13"/>
      <c r="IJ254" s="13"/>
      <c r="IK254" s="13"/>
      <c r="IL254" s="13"/>
      <c r="IM254" s="13"/>
      <c r="IN254" s="13"/>
      <c r="IO254" s="13"/>
      <c r="IP254" s="13"/>
      <c r="IQ254" s="13"/>
      <c r="IR254" s="13"/>
      <c r="IS254" s="13"/>
      <c r="IT254" s="13"/>
      <c r="IU254" s="13"/>
      <c r="IV254" s="14"/>
    </row>
    <row r="255" spans="2:256" s="12" customFormat="1" ht="21" customHeight="1">
      <c r="B255" s="6"/>
      <c r="C255" s="6"/>
      <c r="D255" s="6"/>
      <c r="E255" s="6"/>
      <c r="F255" s="6"/>
      <c r="G255" s="6"/>
      <c r="H255" s="6"/>
      <c r="I255" s="6"/>
      <c r="J255" s="6"/>
      <c r="K255" s="6"/>
      <c r="L255" s="7"/>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c r="GK255" s="13"/>
      <c r="GL255" s="13"/>
      <c r="GM255" s="13"/>
      <c r="GN255" s="13"/>
      <c r="GO255" s="13"/>
      <c r="GP255" s="13"/>
      <c r="GQ255" s="13"/>
      <c r="GR255" s="13"/>
      <c r="GS255" s="13"/>
      <c r="GT255" s="13"/>
      <c r="GU255" s="13"/>
      <c r="GV255" s="13"/>
      <c r="GW255" s="13"/>
      <c r="GX255" s="13"/>
      <c r="GY255" s="13"/>
      <c r="GZ255" s="13"/>
      <c r="HA255" s="13"/>
      <c r="HB255" s="13"/>
      <c r="HC255" s="13"/>
      <c r="HD255" s="13"/>
      <c r="HE255" s="13"/>
      <c r="HF255" s="13"/>
      <c r="HG255" s="13"/>
      <c r="HH255" s="13"/>
      <c r="HI255" s="13"/>
      <c r="HJ255" s="13"/>
      <c r="HK255" s="13"/>
      <c r="HL255" s="13"/>
      <c r="HM255" s="13"/>
      <c r="HN255" s="13"/>
      <c r="HO255" s="13"/>
      <c r="HP255" s="13"/>
      <c r="HQ255" s="13"/>
      <c r="HR255" s="13"/>
      <c r="HS255" s="13"/>
      <c r="HT255" s="13"/>
      <c r="HU255" s="13"/>
      <c r="HV255" s="13"/>
      <c r="HW255" s="13"/>
      <c r="HX255" s="13"/>
      <c r="HY255" s="13"/>
      <c r="HZ255" s="13"/>
      <c r="IA255" s="13"/>
      <c r="IB255" s="13"/>
      <c r="IC255" s="13"/>
      <c r="ID255" s="13"/>
      <c r="IE255" s="13"/>
      <c r="IF255" s="13"/>
      <c r="IG255" s="13"/>
      <c r="IH255" s="13"/>
      <c r="II255" s="13"/>
      <c r="IJ255" s="13"/>
      <c r="IK255" s="13"/>
      <c r="IL255" s="13"/>
      <c r="IM255" s="13"/>
      <c r="IN255" s="13"/>
      <c r="IO255" s="13"/>
      <c r="IP255" s="13"/>
      <c r="IQ255" s="13"/>
      <c r="IR255" s="13"/>
      <c r="IS255" s="13"/>
      <c r="IT255" s="13"/>
      <c r="IU255" s="13"/>
      <c r="IV255" s="14"/>
    </row>
    <row r="256" spans="2:256" s="12" customFormat="1" ht="21" customHeight="1">
      <c r="B256" s="6"/>
      <c r="C256" s="6"/>
      <c r="D256" s="6"/>
      <c r="E256" s="6"/>
      <c r="F256" s="6"/>
      <c r="G256" s="6"/>
      <c r="H256" s="6"/>
      <c r="I256" s="6"/>
      <c r="J256" s="6"/>
      <c r="K256" s="6"/>
      <c r="L256" s="7"/>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c r="GK256" s="13"/>
      <c r="GL256" s="13"/>
      <c r="GM256" s="13"/>
      <c r="GN256" s="13"/>
      <c r="GO256" s="13"/>
      <c r="GP256" s="13"/>
      <c r="GQ256" s="13"/>
      <c r="GR256" s="13"/>
      <c r="GS256" s="13"/>
      <c r="GT256" s="13"/>
      <c r="GU256" s="13"/>
      <c r="GV256" s="13"/>
      <c r="GW256" s="13"/>
      <c r="GX256" s="13"/>
      <c r="GY256" s="13"/>
      <c r="GZ256" s="13"/>
      <c r="HA256" s="13"/>
      <c r="HB256" s="13"/>
      <c r="HC256" s="13"/>
      <c r="HD256" s="13"/>
      <c r="HE256" s="13"/>
      <c r="HF256" s="13"/>
      <c r="HG256" s="13"/>
      <c r="HH256" s="13"/>
      <c r="HI256" s="13"/>
      <c r="HJ256" s="13"/>
      <c r="HK256" s="13"/>
      <c r="HL256" s="13"/>
      <c r="HM256" s="13"/>
      <c r="HN256" s="13"/>
      <c r="HO256" s="13"/>
      <c r="HP256" s="13"/>
      <c r="HQ256" s="13"/>
      <c r="HR256" s="13"/>
      <c r="HS256" s="13"/>
      <c r="HT256" s="13"/>
      <c r="HU256" s="13"/>
      <c r="HV256" s="13"/>
      <c r="HW256" s="13"/>
      <c r="HX256" s="13"/>
      <c r="HY256" s="13"/>
      <c r="HZ256" s="13"/>
      <c r="IA256" s="13"/>
      <c r="IB256" s="13"/>
      <c r="IC256" s="13"/>
      <c r="ID256" s="13"/>
      <c r="IE256" s="13"/>
      <c r="IF256" s="13"/>
      <c r="IG256" s="13"/>
      <c r="IH256" s="13"/>
      <c r="II256" s="13"/>
      <c r="IJ256" s="13"/>
      <c r="IK256" s="13"/>
      <c r="IL256" s="13"/>
      <c r="IM256" s="13"/>
      <c r="IN256" s="13"/>
      <c r="IO256" s="13"/>
      <c r="IP256" s="13"/>
      <c r="IQ256" s="13"/>
      <c r="IR256" s="13"/>
      <c r="IS256" s="13"/>
      <c r="IT256" s="13"/>
      <c r="IU256" s="13"/>
      <c r="IV256" s="14"/>
    </row>
    <row r="257" spans="2:256" s="12" customFormat="1" ht="21" customHeight="1">
      <c r="B257" s="6"/>
      <c r="C257" s="6"/>
      <c r="D257" s="6"/>
      <c r="E257" s="6"/>
      <c r="F257" s="6"/>
      <c r="G257" s="6"/>
      <c r="H257" s="6"/>
      <c r="I257" s="6"/>
      <c r="J257" s="6"/>
      <c r="K257" s="6"/>
      <c r="L257" s="7"/>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c r="GK257" s="13"/>
      <c r="GL257" s="13"/>
      <c r="GM257" s="13"/>
      <c r="GN257" s="13"/>
      <c r="GO257" s="13"/>
      <c r="GP257" s="13"/>
      <c r="GQ257" s="13"/>
      <c r="GR257" s="13"/>
      <c r="GS257" s="13"/>
      <c r="GT257" s="13"/>
      <c r="GU257" s="13"/>
      <c r="GV257" s="13"/>
      <c r="GW257" s="13"/>
      <c r="GX257" s="13"/>
      <c r="GY257" s="13"/>
      <c r="GZ257" s="13"/>
      <c r="HA257" s="13"/>
      <c r="HB257" s="13"/>
      <c r="HC257" s="13"/>
      <c r="HD257" s="13"/>
      <c r="HE257" s="13"/>
      <c r="HF257" s="13"/>
      <c r="HG257" s="13"/>
      <c r="HH257" s="13"/>
      <c r="HI257" s="13"/>
      <c r="HJ257" s="13"/>
      <c r="HK257" s="13"/>
      <c r="HL257" s="13"/>
      <c r="HM257" s="13"/>
      <c r="HN257" s="13"/>
      <c r="HO257" s="13"/>
      <c r="HP257" s="13"/>
      <c r="HQ257" s="13"/>
      <c r="HR257" s="13"/>
      <c r="HS257" s="13"/>
      <c r="HT257" s="13"/>
      <c r="HU257" s="13"/>
      <c r="HV257" s="13"/>
      <c r="HW257" s="13"/>
      <c r="HX257" s="13"/>
      <c r="HY257" s="13"/>
      <c r="HZ257" s="13"/>
      <c r="IA257" s="13"/>
      <c r="IB257" s="13"/>
      <c r="IC257" s="13"/>
      <c r="ID257" s="13"/>
      <c r="IE257" s="13"/>
      <c r="IF257" s="13"/>
      <c r="IG257" s="13"/>
      <c r="IH257" s="13"/>
      <c r="II257" s="13"/>
      <c r="IJ257" s="13"/>
      <c r="IK257" s="13"/>
      <c r="IL257" s="13"/>
      <c r="IM257" s="13"/>
      <c r="IN257" s="13"/>
      <c r="IO257" s="13"/>
      <c r="IP257" s="13"/>
      <c r="IQ257" s="13"/>
      <c r="IR257" s="13"/>
      <c r="IS257" s="13"/>
      <c r="IT257" s="13"/>
      <c r="IU257" s="13"/>
      <c r="IV257" s="14"/>
    </row>
    <row r="258" spans="2:256" s="12" customFormat="1" ht="21" customHeight="1">
      <c r="B258" s="6"/>
      <c r="C258" s="6"/>
      <c r="D258" s="6"/>
      <c r="E258" s="6"/>
      <c r="F258" s="6"/>
      <c r="G258" s="6"/>
      <c r="H258" s="6"/>
      <c r="I258" s="6"/>
      <c r="J258" s="6"/>
      <c r="K258" s="6"/>
      <c r="L258" s="7"/>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c r="GK258" s="13"/>
      <c r="GL258" s="13"/>
      <c r="GM258" s="13"/>
      <c r="GN258" s="13"/>
      <c r="GO258" s="13"/>
      <c r="GP258" s="13"/>
      <c r="GQ258" s="13"/>
      <c r="GR258" s="13"/>
      <c r="GS258" s="13"/>
      <c r="GT258" s="13"/>
      <c r="GU258" s="13"/>
      <c r="GV258" s="13"/>
      <c r="GW258" s="13"/>
      <c r="GX258" s="13"/>
      <c r="GY258" s="13"/>
      <c r="GZ258" s="13"/>
      <c r="HA258" s="13"/>
      <c r="HB258" s="13"/>
      <c r="HC258" s="13"/>
      <c r="HD258" s="13"/>
      <c r="HE258" s="13"/>
      <c r="HF258" s="13"/>
      <c r="HG258" s="13"/>
      <c r="HH258" s="13"/>
      <c r="HI258" s="13"/>
      <c r="HJ258" s="13"/>
      <c r="HK258" s="13"/>
      <c r="HL258" s="13"/>
      <c r="HM258" s="13"/>
      <c r="HN258" s="13"/>
      <c r="HO258" s="13"/>
      <c r="HP258" s="13"/>
      <c r="HQ258" s="13"/>
      <c r="HR258" s="13"/>
      <c r="HS258" s="13"/>
      <c r="HT258" s="13"/>
      <c r="HU258" s="13"/>
      <c r="HV258" s="13"/>
      <c r="HW258" s="13"/>
      <c r="HX258" s="13"/>
      <c r="HY258" s="13"/>
      <c r="HZ258" s="13"/>
      <c r="IA258" s="13"/>
      <c r="IB258" s="13"/>
      <c r="IC258" s="13"/>
      <c r="ID258" s="13"/>
      <c r="IE258" s="13"/>
      <c r="IF258" s="13"/>
      <c r="IG258" s="13"/>
      <c r="IH258" s="13"/>
      <c r="II258" s="13"/>
      <c r="IJ258" s="13"/>
      <c r="IK258" s="13"/>
      <c r="IL258" s="13"/>
      <c r="IM258" s="13"/>
      <c r="IN258" s="13"/>
      <c r="IO258" s="13"/>
      <c r="IP258" s="13"/>
      <c r="IQ258" s="13"/>
      <c r="IR258" s="13"/>
      <c r="IS258" s="13"/>
      <c r="IT258" s="13"/>
      <c r="IU258" s="13"/>
      <c r="IV258" s="14"/>
    </row>
    <row r="259" spans="2:256" s="12" customFormat="1" ht="21" customHeight="1">
      <c r="B259" s="6"/>
      <c r="C259" s="6"/>
      <c r="D259" s="6"/>
      <c r="E259" s="6"/>
      <c r="F259" s="6"/>
      <c r="G259" s="6"/>
      <c r="H259" s="6"/>
      <c r="I259" s="6"/>
      <c r="J259" s="6"/>
      <c r="K259" s="6"/>
      <c r="L259" s="7"/>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c r="GK259" s="13"/>
      <c r="GL259" s="13"/>
      <c r="GM259" s="13"/>
      <c r="GN259" s="13"/>
      <c r="GO259" s="13"/>
      <c r="GP259" s="13"/>
      <c r="GQ259" s="13"/>
      <c r="GR259" s="13"/>
      <c r="GS259" s="13"/>
      <c r="GT259" s="13"/>
      <c r="GU259" s="13"/>
      <c r="GV259" s="13"/>
      <c r="GW259" s="13"/>
      <c r="GX259" s="13"/>
      <c r="GY259" s="13"/>
      <c r="GZ259" s="13"/>
      <c r="HA259" s="13"/>
      <c r="HB259" s="13"/>
      <c r="HC259" s="13"/>
      <c r="HD259" s="13"/>
      <c r="HE259" s="13"/>
      <c r="HF259" s="13"/>
      <c r="HG259" s="13"/>
      <c r="HH259" s="13"/>
      <c r="HI259" s="13"/>
      <c r="HJ259" s="13"/>
      <c r="HK259" s="13"/>
      <c r="HL259" s="13"/>
      <c r="HM259" s="13"/>
      <c r="HN259" s="13"/>
      <c r="HO259" s="13"/>
      <c r="HP259" s="13"/>
      <c r="HQ259" s="13"/>
      <c r="HR259" s="13"/>
      <c r="HS259" s="13"/>
      <c r="HT259" s="13"/>
      <c r="HU259" s="13"/>
      <c r="HV259" s="13"/>
      <c r="HW259" s="13"/>
      <c r="HX259" s="13"/>
      <c r="HY259" s="13"/>
      <c r="HZ259" s="13"/>
      <c r="IA259" s="13"/>
      <c r="IB259" s="13"/>
      <c r="IC259" s="13"/>
      <c r="ID259" s="13"/>
      <c r="IE259" s="13"/>
      <c r="IF259" s="13"/>
      <c r="IG259" s="13"/>
      <c r="IH259" s="13"/>
      <c r="II259" s="13"/>
      <c r="IJ259" s="13"/>
      <c r="IK259" s="13"/>
      <c r="IL259" s="13"/>
      <c r="IM259" s="13"/>
      <c r="IN259" s="13"/>
      <c r="IO259" s="13"/>
      <c r="IP259" s="13"/>
      <c r="IQ259" s="13"/>
      <c r="IR259" s="13"/>
      <c r="IS259" s="13"/>
      <c r="IT259" s="13"/>
      <c r="IU259" s="13"/>
      <c r="IV259" s="14"/>
    </row>
    <row r="260" spans="2:256" s="12" customFormat="1" ht="21" customHeight="1">
      <c r="B260" s="6"/>
      <c r="C260" s="6"/>
      <c r="D260" s="6"/>
      <c r="E260" s="6"/>
      <c r="F260" s="6"/>
      <c r="G260" s="6"/>
      <c r="H260" s="6"/>
      <c r="I260" s="6"/>
      <c r="J260" s="6"/>
      <c r="K260" s="6"/>
      <c r="L260" s="7"/>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c r="GK260" s="13"/>
      <c r="GL260" s="13"/>
      <c r="GM260" s="13"/>
      <c r="GN260" s="13"/>
      <c r="GO260" s="13"/>
      <c r="GP260" s="13"/>
      <c r="GQ260" s="13"/>
      <c r="GR260" s="13"/>
      <c r="GS260" s="13"/>
      <c r="GT260" s="13"/>
      <c r="GU260" s="13"/>
      <c r="GV260" s="13"/>
      <c r="GW260" s="13"/>
      <c r="GX260" s="13"/>
      <c r="GY260" s="13"/>
      <c r="GZ260" s="13"/>
      <c r="HA260" s="13"/>
      <c r="HB260" s="13"/>
      <c r="HC260" s="13"/>
      <c r="HD260" s="13"/>
      <c r="HE260" s="13"/>
      <c r="HF260" s="13"/>
      <c r="HG260" s="13"/>
      <c r="HH260" s="13"/>
      <c r="HI260" s="13"/>
      <c r="HJ260" s="13"/>
      <c r="HK260" s="13"/>
      <c r="HL260" s="13"/>
      <c r="HM260" s="13"/>
      <c r="HN260" s="13"/>
      <c r="HO260" s="13"/>
      <c r="HP260" s="13"/>
      <c r="HQ260" s="13"/>
      <c r="HR260" s="13"/>
      <c r="HS260" s="13"/>
      <c r="HT260" s="13"/>
      <c r="HU260" s="13"/>
      <c r="HV260" s="13"/>
      <c r="HW260" s="13"/>
      <c r="HX260" s="13"/>
      <c r="HY260" s="13"/>
      <c r="HZ260" s="13"/>
      <c r="IA260" s="13"/>
      <c r="IB260" s="13"/>
      <c r="IC260" s="13"/>
      <c r="ID260" s="13"/>
      <c r="IE260" s="13"/>
      <c r="IF260" s="13"/>
      <c r="IG260" s="13"/>
      <c r="IH260" s="13"/>
      <c r="II260" s="13"/>
      <c r="IJ260" s="13"/>
      <c r="IK260" s="13"/>
      <c r="IL260" s="13"/>
      <c r="IM260" s="13"/>
      <c r="IN260" s="13"/>
      <c r="IO260" s="13"/>
      <c r="IP260" s="13"/>
      <c r="IQ260" s="13"/>
      <c r="IR260" s="13"/>
      <c r="IS260" s="13"/>
      <c r="IT260" s="13"/>
      <c r="IU260" s="13"/>
      <c r="IV260" s="14"/>
    </row>
    <row r="261" spans="2:256" s="12" customFormat="1" ht="21" customHeight="1">
      <c r="B261" s="6"/>
      <c r="C261" s="6"/>
      <c r="D261" s="6"/>
      <c r="E261" s="6"/>
      <c r="F261" s="6"/>
      <c r="G261" s="6"/>
      <c r="H261" s="6"/>
      <c r="I261" s="6"/>
      <c r="J261" s="6"/>
      <c r="K261" s="6"/>
      <c r="L261" s="7"/>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c r="GK261" s="13"/>
      <c r="GL261" s="13"/>
      <c r="GM261" s="13"/>
      <c r="GN261" s="13"/>
      <c r="GO261" s="13"/>
      <c r="GP261" s="13"/>
      <c r="GQ261" s="13"/>
      <c r="GR261" s="13"/>
      <c r="GS261" s="13"/>
      <c r="GT261" s="13"/>
      <c r="GU261" s="13"/>
      <c r="GV261" s="13"/>
      <c r="GW261" s="13"/>
      <c r="GX261" s="13"/>
      <c r="GY261" s="13"/>
      <c r="GZ261" s="13"/>
      <c r="HA261" s="13"/>
      <c r="HB261" s="13"/>
      <c r="HC261" s="13"/>
      <c r="HD261" s="13"/>
      <c r="HE261" s="13"/>
      <c r="HF261" s="13"/>
      <c r="HG261" s="13"/>
      <c r="HH261" s="13"/>
      <c r="HI261" s="13"/>
      <c r="HJ261" s="13"/>
      <c r="HK261" s="13"/>
      <c r="HL261" s="13"/>
      <c r="HM261" s="13"/>
      <c r="HN261" s="13"/>
      <c r="HO261" s="13"/>
      <c r="HP261" s="13"/>
      <c r="HQ261" s="13"/>
      <c r="HR261" s="13"/>
      <c r="HS261" s="13"/>
      <c r="HT261" s="13"/>
      <c r="HU261" s="13"/>
      <c r="HV261" s="13"/>
      <c r="HW261" s="13"/>
      <c r="HX261" s="13"/>
      <c r="HY261" s="13"/>
      <c r="HZ261" s="13"/>
      <c r="IA261" s="13"/>
      <c r="IB261" s="13"/>
      <c r="IC261" s="13"/>
      <c r="ID261" s="13"/>
      <c r="IE261" s="13"/>
      <c r="IF261" s="13"/>
      <c r="IG261" s="13"/>
      <c r="IH261" s="13"/>
      <c r="II261" s="13"/>
      <c r="IJ261" s="13"/>
      <c r="IK261" s="13"/>
      <c r="IL261" s="13"/>
      <c r="IM261" s="13"/>
      <c r="IN261" s="13"/>
      <c r="IO261" s="13"/>
      <c r="IP261" s="13"/>
      <c r="IQ261" s="13"/>
      <c r="IR261" s="13"/>
      <c r="IS261" s="13"/>
      <c r="IT261" s="13"/>
      <c r="IU261" s="13"/>
      <c r="IV261" s="14"/>
    </row>
    <row r="262" spans="2:256" s="12" customFormat="1" ht="21" customHeight="1">
      <c r="B262" s="6"/>
      <c r="C262" s="6"/>
      <c r="D262" s="6"/>
      <c r="E262" s="6"/>
      <c r="F262" s="6"/>
      <c r="G262" s="6"/>
      <c r="H262" s="6"/>
      <c r="I262" s="6"/>
      <c r="J262" s="6"/>
      <c r="K262" s="6"/>
      <c r="L262" s="7"/>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c r="GK262" s="13"/>
      <c r="GL262" s="13"/>
      <c r="GM262" s="13"/>
      <c r="GN262" s="13"/>
      <c r="GO262" s="13"/>
      <c r="GP262" s="13"/>
      <c r="GQ262" s="13"/>
      <c r="GR262" s="13"/>
      <c r="GS262" s="13"/>
      <c r="GT262" s="13"/>
      <c r="GU262" s="13"/>
      <c r="GV262" s="13"/>
      <c r="GW262" s="13"/>
      <c r="GX262" s="13"/>
      <c r="GY262" s="13"/>
      <c r="GZ262" s="13"/>
      <c r="HA262" s="13"/>
      <c r="HB262" s="13"/>
      <c r="HC262" s="13"/>
      <c r="HD262" s="13"/>
      <c r="HE262" s="13"/>
      <c r="HF262" s="13"/>
      <c r="HG262" s="13"/>
      <c r="HH262" s="13"/>
      <c r="HI262" s="13"/>
      <c r="HJ262" s="13"/>
      <c r="HK262" s="13"/>
      <c r="HL262" s="13"/>
      <c r="HM262" s="13"/>
      <c r="HN262" s="13"/>
      <c r="HO262" s="13"/>
      <c r="HP262" s="13"/>
      <c r="HQ262" s="13"/>
      <c r="HR262" s="13"/>
      <c r="HS262" s="13"/>
      <c r="HT262" s="13"/>
      <c r="HU262" s="13"/>
      <c r="HV262" s="13"/>
      <c r="HW262" s="13"/>
      <c r="HX262" s="13"/>
      <c r="HY262" s="13"/>
      <c r="HZ262" s="13"/>
      <c r="IA262" s="13"/>
      <c r="IB262" s="13"/>
      <c r="IC262" s="13"/>
      <c r="ID262" s="13"/>
      <c r="IE262" s="13"/>
      <c r="IF262" s="13"/>
      <c r="IG262" s="13"/>
      <c r="IH262" s="13"/>
      <c r="II262" s="13"/>
      <c r="IJ262" s="13"/>
      <c r="IK262" s="13"/>
      <c r="IL262" s="13"/>
      <c r="IM262" s="13"/>
      <c r="IN262" s="13"/>
      <c r="IO262" s="13"/>
      <c r="IP262" s="13"/>
      <c r="IQ262" s="13"/>
      <c r="IR262" s="13"/>
      <c r="IS262" s="13"/>
      <c r="IT262" s="13"/>
      <c r="IU262" s="13"/>
      <c r="IV262" s="14"/>
    </row>
    <row r="263" spans="2:256" s="12" customFormat="1" ht="21" customHeight="1">
      <c r="B263" s="6"/>
      <c r="C263" s="6"/>
      <c r="D263" s="6"/>
      <c r="E263" s="6"/>
      <c r="F263" s="6"/>
      <c r="G263" s="6"/>
      <c r="H263" s="6"/>
      <c r="I263" s="6"/>
      <c r="J263" s="6"/>
      <c r="K263" s="6"/>
      <c r="L263" s="7"/>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c r="GK263" s="13"/>
      <c r="GL263" s="13"/>
      <c r="GM263" s="13"/>
      <c r="GN263" s="13"/>
      <c r="GO263" s="13"/>
      <c r="GP263" s="13"/>
      <c r="GQ263" s="13"/>
      <c r="GR263" s="13"/>
      <c r="GS263" s="13"/>
      <c r="GT263" s="13"/>
      <c r="GU263" s="13"/>
      <c r="GV263" s="13"/>
      <c r="GW263" s="13"/>
      <c r="GX263" s="13"/>
      <c r="GY263" s="13"/>
      <c r="GZ263" s="13"/>
      <c r="HA263" s="13"/>
      <c r="HB263" s="13"/>
      <c r="HC263" s="13"/>
      <c r="HD263" s="13"/>
      <c r="HE263" s="13"/>
      <c r="HF263" s="13"/>
      <c r="HG263" s="13"/>
      <c r="HH263" s="13"/>
      <c r="HI263" s="13"/>
      <c r="HJ263" s="13"/>
      <c r="HK263" s="13"/>
      <c r="HL263" s="13"/>
      <c r="HM263" s="13"/>
      <c r="HN263" s="13"/>
      <c r="HO263" s="13"/>
      <c r="HP263" s="13"/>
      <c r="HQ263" s="13"/>
      <c r="HR263" s="13"/>
      <c r="HS263" s="13"/>
      <c r="HT263" s="13"/>
      <c r="HU263" s="13"/>
      <c r="HV263" s="13"/>
      <c r="HW263" s="13"/>
      <c r="HX263" s="13"/>
      <c r="HY263" s="13"/>
      <c r="HZ263" s="13"/>
      <c r="IA263" s="13"/>
      <c r="IB263" s="13"/>
      <c r="IC263" s="13"/>
      <c r="ID263" s="13"/>
      <c r="IE263" s="13"/>
      <c r="IF263" s="13"/>
      <c r="IG263" s="13"/>
      <c r="IH263" s="13"/>
      <c r="II263" s="13"/>
      <c r="IJ263" s="13"/>
      <c r="IK263" s="13"/>
      <c r="IL263" s="13"/>
      <c r="IM263" s="13"/>
      <c r="IN263" s="13"/>
      <c r="IO263" s="13"/>
      <c r="IP263" s="13"/>
      <c r="IQ263" s="13"/>
      <c r="IR263" s="13"/>
      <c r="IS263" s="13"/>
      <c r="IT263" s="13"/>
      <c r="IU263" s="13"/>
      <c r="IV263" s="14"/>
    </row>
    <row r="264" spans="2:256" s="12" customFormat="1" ht="21" customHeight="1">
      <c r="B264" s="6"/>
      <c r="C264" s="6"/>
      <c r="D264" s="6"/>
      <c r="E264" s="6"/>
      <c r="F264" s="6"/>
      <c r="G264" s="6"/>
      <c r="H264" s="6"/>
      <c r="I264" s="6"/>
      <c r="J264" s="6"/>
      <c r="K264" s="6"/>
      <c r="L264" s="7"/>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c r="GK264" s="13"/>
      <c r="GL264" s="13"/>
      <c r="GM264" s="13"/>
      <c r="GN264" s="13"/>
      <c r="GO264" s="13"/>
      <c r="GP264" s="13"/>
      <c r="GQ264" s="13"/>
      <c r="GR264" s="13"/>
      <c r="GS264" s="13"/>
      <c r="GT264" s="13"/>
      <c r="GU264" s="13"/>
      <c r="GV264" s="13"/>
      <c r="GW264" s="13"/>
      <c r="GX264" s="13"/>
      <c r="GY264" s="13"/>
      <c r="GZ264" s="13"/>
      <c r="HA264" s="13"/>
      <c r="HB264" s="13"/>
      <c r="HC264" s="13"/>
      <c r="HD264" s="13"/>
      <c r="HE264" s="13"/>
      <c r="HF264" s="13"/>
      <c r="HG264" s="13"/>
      <c r="HH264" s="13"/>
      <c r="HI264" s="13"/>
      <c r="HJ264" s="13"/>
      <c r="HK264" s="13"/>
      <c r="HL264" s="13"/>
      <c r="HM264" s="13"/>
      <c r="HN264" s="13"/>
      <c r="HO264" s="13"/>
      <c r="HP264" s="13"/>
      <c r="HQ264" s="13"/>
      <c r="HR264" s="13"/>
      <c r="HS264" s="13"/>
      <c r="HT264" s="13"/>
      <c r="HU264" s="13"/>
      <c r="HV264" s="13"/>
      <c r="HW264" s="13"/>
      <c r="HX264" s="13"/>
      <c r="HY264" s="13"/>
      <c r="HZ264" s="13"/>
      <c r="IA264" s="13"/>
      <c r="IB264" s="13"/>
      <c r="IC264" s="13"/>
      <c r="ID264" s="13"/>
      <c r="IE264" s="13"/>
      <c r="IF264" s="13"/>
      <c r="IG264" s="13"/>
      <c r="IH264" s="13"/>
      <c r="II264" s="13"/>
      <c r="IJ264" s="13"/>
      <c r="IK264" s="13"/>
      <c r="IL264" s="13"/>
      <c r="IM264" s="13"/>
      <c r="IN264" s="13"/>
      <c r="IO264" s="13"/>
      <c r="IP264" s="13"/>
      <c r="IQ264" s="13"/>
      <c r="IR264" s="13"/>
      <c r="IS264" s="13"/>
      <c r="IT264" s="13"/>
      <c r="IU264" s="13"/>
      <c r="IV264" s="14"/>
    </row>
    <row r="265" spans="2:256" s="12" customFormat="1" ht="21" customHeight="1">
      <c r="B265" s="6"/>
      <c r="C265" s="6"/>
      <c r="D265" s="6"/>
      <c r="E265" s="6"/>
      <c r="F265" s="6"/>
      <c r="G265" s="6"/>
      <c r="H265" s="6"/>
      <c r="I265" s="6"/>
      <c r="J265" s="6"/>
      <c r="K265" s="6"/>
      <c r="L265" s="7"/>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c r="IE265" s="13"/>
      <c r="IF265" s="13"/>
      <c r="IG265" s="13"/>
      <c r="IH265" s="13"/>
      <c r="II265" s="13"/>
      <c r="IJ265" s="13"/>
      <c r="IK265" s="13"/>
      <c r="IL265" s="13"/>
      <c r="IM265" s="13"/>
      <c r="IN265" s="13"/>
      <c r="IO265" s="13"/>
      <c r="IP265" s="13"/>
      <c r="IQ265" s="13"/>
      <c r="IR265" s="13"/>
      <c r="IS265" s="13"/>
      <c r="IT265" s="13"/>
      <c r="IU265" s="13"/>
      <c r="IV265" s="14"/>
    </row>
    <row r="266" spans="2:256" s="12" customFormat="1" ht="21" customHeight="1">
      <c r="B266" s="6"/>
      <c r="C266" s="6"/>
      <c r="D266" s="6"/>
      <c r="E266" s="6"/>
      <c r="F266" s="6"/>
      <c r="G266" s="6"/>
      <c r="H266" s="6"/>
      <c r="I266" s="6"/>
      <c r="J266" s="6"/>
      <c r="K266" s="6"/>
      <c r="L266" s="7"/>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c r="IE266" s="13"/>
      <c r="IF266" s="13"/>
      <c r="IG266" s="13"/>
      <c r="IH266" s="13"/>
      <c r="II266" s="13"/>
      <c r="IJ266" s="13"/>
      <c r="IK266" s="13"/>
      <c r="IL266" s="13"/>
      <c r="IM266" s="13"/>
      <c r="IN266" s="13"/>
      <c r="IO266" s="13"/>
      <c r="IP266" s="13"/>
      <c r="IQ266" s="13"/>
      <c r="IR266" s="13"/>
      <c r="IS266" s="13"/>
      <c r="IT266" s="13"/>
      <c r="IU266" s="13"/>
      <c r="IV266" s="14"/>
    </row>
    <row r="267" spans="2:256" s="12" customFormat="1" ht="21" customHeight="1">
      <c r="B267" s="6"/>
      <c r="C267" s="6"/>
      <c r="D267" s="6"/>
      <c r="E267" s="6"/>
      <c r="F267" s="6"/>
      <c r="G267" s="6"/>
      <c r="H267" s="6"/>
      <c r="I267" s="6"/>
      <c r="J267" s="6"/>
      <c r="K267" s="6"/>
      <c r="L267" s="7"/>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c r="IE267" s="13"/>
      <c r="IF267" s="13"/>
      <c r="IG267" s="13"/>
      <c r="IH267" s="13"/>
      <c r="II267" s="13"/>
      <c r="IJ267" s="13"/>
      <c r="IK267" s="13"/>
      <c r="IL267" s="13"/>
      <c r="IM267" s="13"/>
      <c r="IN267" s="13"/>
      <c r="IO267" s="13"/>
      <c r="IP267" s="13"/>
      <c r="IQ267" s="13"/>
      <c r="IR267" s="13"/>
      <c r="IS267" s="13"/>
      <c r="IT267" s="13"/>
      <c r="IU267" s="13"/>
      <c r="IV267" s="14"/>
    </row>
    <row r="268" spans="2:256" s="12" customFormat="1" ht="21" customHeight="1">
      <c r="B268" s="6"/>
      <c r="C268" s="6"/>
      <c r="D268" s="6"/>
      <c r="E268" s="6"/>
      <c r="F268" s="6"/>
      <c r="G268" s="6"/>
      <c r="H268" s="6"/>
      <c r="I268" s="6"/>
      <c r="J268" s="6"/>
      <c r="K268" s="6"/>
      <c r="L268" s="7"/>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c r="GK268" s="13"/>
      <c r="GL268" s="13"/>
      <c r="GM268" s="13"/>
      <c r="GN268" s="13"/>
      <c r="GO268" s="13"/>
      <c r="GP268" s="13"/>
      <c r="GQ268" s="13"/>
      <c r="GR268" s="13"/>
      <c r="GS268" s="13"/>
      <c r="GT268" s="13"/>
      <c r="GU268" s="13"/>
      <c r="GV268" s="13"/>
      <c r="GW268" s="13"/>
      <c r="GX268" s="13"/>
      <c r="GY268" s="13"/>
      <c r="GZ268" s="13"/>
      <c r="HA268" s="13"/>
      <c r="HB268" s="13"/>
      <c r="HC268" s="13"/>
      <c r="HD268" s="13"/>
      <c r="HE268" s="13"/>
      <c r="HF268" s="13"/>
      <c r="HG268" s="13"/>
      <c r="HH268" s="13"/>
      <c r="HI268" s="13"/>
      <c r="HJ268" s="13"/>
      <c r="HK268" s="13"/>
      <c r="HL268" s="13"/>
      <c r="HM268" s="13"/>
      <c r="HN268" s="13"/>
      <c r="HO268" s="13"/>
      <c r="HP268" s="13"/>
      <c r="HQ268" s="13"/>
      <c r="HR268" s="13"/>
      <c r="HS268" s="13"/>
      <c r="HT268" s="13"/>
      <c r="HU268" s="13"/>
      <c r="HV268" s="13"/>
      <c r="HW268" s="13"/>
      <c r="HX268" s="13"/>
      <c r="HY268" s="13"/>
      <c r="HZ268" s="13"/>
      <c r="IA268" s="13"/>
      <c r="IB268" s="13"/>
      <c r="IC268" s="13"/>
      <c r="ID268" s="13"/>
      <c r="IE268" s="13"/>
      <c r="IF268" s="13"/>
      <c r="IG268" s="13"/>
      <c r="IH268" s="13"/>
      <c r="II268" s="13"/>
      <c r="IJ268" s="13"/>
      <c r="IK268" s="13"/>
      <c r="IL268" s="13"/>
      <c r="IM268" s="13"/>
      <c r="IN268" s="13"/>
      <c r="IO268" s="13"/>
      <c r="IP268" s="13"/>
      <c r="IQ268" s="13"/>
      <c r="IR268" s="13"/>
      <c r="IS268" s="13"/>
      <c r="IT268" s="13"/>
      <c r="IU268" s="13"/>
      <c r="IV268" s="14"/>
    </row>
    <row r="269" spans="2:256" s="12" customFormat="1" ht="21" customHeight="1">
      <c r="B269" s="6"/>
      <c r="C269" s="6"/>
      <c r="D269" s="6"/>
      <c r="E269" s="6"/>
      <c r="F269" s="6"/>
      <c r="G269" s="6"/>
      <c r="H269" s="6"/>
      <c r="I269" s="6"/>
      <c r="J269" s="6"/>
      <c r="K269" s="6"/>
      <c r="L269" s="7"/>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c r="GK269" s="13"/>
      <c r="GL269" s="13"/>
      <c r="GM269" s="13"/>
      <c r="GN269" s="13"/>
      <c r="GO269" s="13"/>
      <c r="GP269" s="13"/>
      <c r="GQ269" s="13"/>
      <c r="GR269" s="13"/>
      <c r="GS269" s="13"/>
      <c r="GT269" s="13"/>
      <c r="GU269" s="13"/>
      <c r="GV269" s="13"/>
      <c r="GW269" s="13"/>
      <c r="GX269" s="13"/>
      <c r="GY269" s="13"/>
      <c r="GZ269" s="13"/>
      <c r="HA269" s="13"/>
      <c r="HB269" s="13"/>
      <c r="HC269" s="13"/>
      <c r="HD269" s="13"/>
      <c r="HE269" s="13"/>
      <c r="HF269" s="13"/>
      <c r="HG269" s="13"/>
      <c r="HH269" s="13"/>
      <c r="HI269" s="13"/>
      <c r="HJ269" s="13"/>
      <c r="HK269" s="13"/>
      <c r="HL269" s="13"/>
      <c r="HM269" s="13"/>
      <c r="HN269" s="13"/>
      <c r="HO269" s="13"/>
      <c r="HP269" s="13"/>
      <c r="HQ269" s="13"/>
      <c r="HR269" s="13"/>
      <c r="HS269" s="13"/>
      <c r="HT269" s="13"/>
      <c r="HU269" s="13"/>
      <c r="HV269" s="13"/>
      <c r="HW269" s="13"/>
      <c r="HX269" s="13"/>
      <c r="HY269" s="13"/>
      <c r="HZ269" s="13"/>
      <c r="IA269" s="13"/>
      <c r="IB269" s="13"/>
      <c r="IC269" s="13"/>
      <c r="ID269" s="13"/>
      <c r="IE269" s="13"/>
      <c r="IF269" s="13"/>
      <c r="IG269" s="13"/>
      <c r="IH269" s="13"/>
      <c r="II269" s="13"/>
      <c r="IJ269" s="13"/>
      <c r="IK269" s="13"/>
      <c r="IL269" s="13"/>
      <c r="IM269" s="13"/>
      <c r="IN269" s="13"/>
      <c r="IO269" s="13"/>
      <c r="IP269" s="13"/>
      <c r="IQ269" s="13"/>
      <c r="IR269" s="13"/>
      <c r="IS269" s="13"/>
      <c r="IT269" s="13"/>
      <c r="IU269" s="13"/>
      <c r="IV269" s="14"/>
    </row>
    <row r="270" spans="2:256" s="12" customFormat="1" ht="21" customHeight="1">
      <c r="B270" s="6"/>
      <c r="C270" s="6"/>
      <c r="D270" s="6"/>
      <c r="E270" s="6"/>
      <c r="F270" s="6"/>
      <c r="G270" s="6"/>
      <c r="H270" s="6"/>
      <c r="I270" s="6"/>
      <c r="J270" s="6"/>
      <c r="K270" s="6"/>
      <c r="L270" s="7"/>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c r="GK270" s="13"/>
      <c r="GL270" s="13"/>
      <c r="GM270" s="13"/>
      <c r="GN270" s="13"/>
      <c r="GO270" s="13"/>
      <c r="GP270" s="13"/>
      <c r="GQ270" s="13"/>
      <c r="GR270" s="13"/>
      <c r="GS270" s="13"/>
      <c r="GT270" s="13"/>
      <c r="GU270" s="13"/>
      <c r="GV270" s="13"/>
      <c r="GW270" s="13"/>
      <c r="GX270" s="13"/>
      <c r="GY270" s="13"/>
      <c r="GZ270" s="13"/>
      <c r="HA270" s="13"/>
      <c r="HB270" s="13"/>
      <c r="HC270" s="13"/>
      <c r="HD270" s="13"/>
      <c r="HE270" s="13"/>
      <c r="HF270" s="13"/>
      <c r="HG270" s="13"/>
      <c r="HH270" s="13"/>
      <c r="HI270" s="13"/>
      <c r="HJ270" s="13"/>
      <c r="HK270" s="13"/>
      <c r="HL270" s="13"/>
      <c r="HM270" s="13"/>
      <c r="HN270" s="13"/>
      <c r="HO270" s="13"/>
      <c r="HP270" s="13"/>
      <c r="HQ270" s="13"/>
      <c r="HR270" s="13"/>
      <c r="HS270" s="13"/>
      <c r="HT270" s="13"/>
      <c r="HU270" s="13"/>
      <c r="HV270" s="13"/>
      <c r="HW270" s="13"/>
      <c r="HX270" s="13"/>
      <c r="HY270" s="13"/>
      <c r="HZ270" s="13"/>
      <c r="IA270" s="13"/>
      <c r="IB270" s="13"/>
      <c r="IC270" s="13"/>
      <c r="ID270" s="13"/>
      <c r="IE270" s="13"/>
      <c r="IF270" s="13"/>
      <c r="IG270" s="13"/>
      <c r="IH270" s="13"/>
      <c r="II270" s="13"/>
      <c r="IJ270" s="13"/>
      <c r="IK270" s="13"/>
      <c r="IL270" s="13"/>
      <c r="IM270" s="13"/>
      <c r="IN270" s="13"/>
      <c r="IO270" s="13"/>
      <c r="IP270" s="13"/>
      <c r="IQ270" s="13"/>
      <c r="IR270" s="13"/>
      <c r="IS270" s="13"/>
      <c r="IT270" s="13"/>
      <c r="IU270" s="13"/>
      <c r="IV270" s="14"/>
    </row>
    <row r="271" spans="2:256" s="12" customFormat="1" ht="21" customHeight="1">
      <c r="B271" s="6"/>
      <c r="C271" s="6"/>
      <c r="D271" s="6"/>
      <c r="E271" s="6"/>
      <c r="F271" s="6"/>
      <c r="G271" s="6"/>
      <c r="H271" s="6"/>
      <c r="I271" s="6"/>
      <c r="J271" s="6"/>
      <c r="K271" s="6"/>
      <c r="L271" s="7"/>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c r="GK271" s="13"/>
      <c r="GL271" s="13"/>
      <c r="GM271" s="13"/>
      <c r="GN271" s="13"/>
      <c r="GO271" s="13"/>
      <c r="GP271" s="13"/>
      <c r="GQ271" s="13"/>
      <c r="GR271" s="13"/>
      <c r="GS271" s="13"/>
      <c r="GT271" s="13"/>
      <c r="GU271" s="13"/>
      <c r="GV271" s="13"/>
      <c r="GW271" s="13"/>
      <c r="GX271" s="13"/>
      <c r="GY271" s="13"/>
      <c r="GZ271" s="13"/>
      <c r="HA271" s="13"/>
      <c r="HB271" s="13"/>
      <c r="HC271" s="13"/>
      <c r="HD271" s="13"/>
      <c r="HE271" s="13"/>
      <c r="HF271" s="13"/>
      <c r="HG271" s="13"/>
      <c r="HH271" s="13"/>
      <c r="HI271" s="13"/>
      <c r="HJ271" s="13"/>
      <c r="HK271" s="13"/>
      <c r="HL271" s="13"/>
      <c r="HM271" s="13"/>
      <c r="HN271" s="13"/>
      <c r="HO271" s="13"/>
      <c r="HP271" s="13"/>
      <c r="HQ271" s="13"/>
      <c r="HR271" s="13"/>
      <c r="HS271" s="13"/>
      <c r="HT271" s="13"/>
      <c r="HU271" s="13"/>
      <c r="HV271" s="13"/>
      <c r="HW271" s="13"/>
      <c r="HX271" s="13"/>
      <c r="HY271" s="13"/>
      <c r="HZ271" s="13"/>
      <c r="IA271" s="13"/>
      <c r="IB271" s="13"/>
      <c r="IC271" s="13"/>
      <c r="ID271" s="13"/>
      <c r="IE271" s="13"/>
      <c r="IF271" s="13"/>
      <c r="IG271" s="13"/>
      <c r="IH271" s="13"/>
      <c r="II271" s="13"/>
      <c r="IJ271" s="13"/>
      <c r="IK271" s="13"/>
      <c r="IL271" s="13"/>
      <c r="IM271" s="13"/>
      <c r="IN271" s="13"/>
      <c r="IO271" s="13"/>
      <c r="IP271" s="13"/>
      <c r="IQ271" s="13"/>
      <c r="IR271" s="13"/>
      <c r="IS271" s="13"/>
      <c r="IT271" s="13"/>
      <c r="IU271" s="13"/>
      <c r="IV271" s="14"/>
    </row>
    <row r="272" spans="2:256" s="12" customFormat="1" ht="21" customHeight="1">
      <c r="B272" s="6"/>
      <c r="C272" s="6"/>
      <c r="D272" s="6"/>
      <c r="E272" s="6"/>
      <c r="F272" s="6"/>
      <c r="G272" s="6"/>
      <c r="H272" s="6"/>
      <c r="I272" s="6"/>
      <c r="J272" s="6"/>
      <c r="K272" s="6"/>
      <c r="L272" s="7"/>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c r="GK272" s="13"/>
      <c r="GL272" s="13"/>
      <c r="GM272" s="13"/>
      <c r="GN272" s="13"/>
      <c r="GO272" s="13"/>
      <c r="GP272" s="13"/>
      <c r="GQ272" s="13"/>
      <c r="GR272" s="13"/>
      <c r="GS272" s="13"/>
      <c r="GT272" s="13"/>
      <c r="GU272" s="13"/>
      <c r="GV272" s="13"/>
      <c r="GW272" s="13"/>
      <c r="GX272" s="13"/>
      <c r="GY272" s="13"/>
      <c r="GZ272" s="13"/>
      <c r="HA272" s="13"/>
      <c r="HB272" s="13"/>
      <c r="HC272" s="13"/>
      <c r="HD272" s="13"/>
      <c r="HE272" s="13"/>
      <c r="HF272" s="13"/>
      <c r="HG272" s="13"/>
      <c r="HH272" s="13"/>
      <c r="HI272" s="13"/>
      <c r="HJ272" s="13"/>
      <c r="HK272" s="13"/>
      <c r="HL272" s="13"/>
      <c r="HM272" s="13"/>
      <c r="HN272" s="13"/>
      <c r="HO272" s="13"/>
      <c r="HP272" s="13"/>
      <c r="HQ272" s="13"/>
      <c r="HR272" s="13"/>
      <c r="HS272" s="13"/>
      <c r="HT272" s="13"/>
      <c r="HU272" s="13"/>
      <c r="HV272" s="13"/>
      <c r="HW272" s="13"/>
      <c r="HX272" s="13"/>
      <c r="HY272" s="13"/>
      <c r="HZ272" s="13"/>
      <c r="IA272" s="13"/>
      <c r="IB272" s="13"/>
      <c r="IC272" s="13"/>
      <c r="ID272" s="13"/>
      <c r="IE272" s="13"/>
      <c r="IF272" s="13"/>
      <c r="IG272" s="13"/>
      <c r="IH272" s="13"/>
      <c r="II272" s="13"/>
      <c r="IJ272" s="13"/>
      <c r="IK272" s="13"/>
      <c r="IL272" s="13"/>
      <c r="IM272" s="13"/>
      <c r="IN272" s="13"/>
      <c r="IO272" s="13"/>
      <c r="IP272" s="13"/>
      <c r="IQ272" s="13"/>
      <c r="IR272" s="13"/>
      <c r="IS272" s="13"/>
      <c r="IT272" s="13"/>
      <c r="IU272" s="13"/>
      <c r="IV272" s="14"/>
    </row>
    <row r="273" spans="2:256" s="12" customFormat="1" ht="21" customHeight="1">
      <c r="B273" s="6"/>
      <c r="C273" s="6"/>
      <c r="D273" s="6"/>
      <c r="E273" s="6"/>
      <c r="F273" s="6"/>
      <c r="G273" s="6"/>
      <c r="H273" s="6"/>
      <c r="I273" s="6"/>
      <c r="J273" s="6"/>
      <c r="K273" s="6"/>
      <c r="L273" s="7"/>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c r="GK273" s="13"/>
      <c r="GL273" s="13"/>
      <c r="GM273" s="13"/>
      <c r="GN273" s="13"/>
      <c r="GO273" s="13"/>
      <c r="GP273" s="13"/>
      <c r="GQ273" s="13"/>
      <c r="GR273" s="13"/>
      <c r="GS273" s="13"/>
      <c r="GT273" s="13"/>
      <c r="GU273" s="13"/>
      <c r="GV273" s="13"/>
      <c r="GW273" s="13"/>
      <c r="GX273" s="13"/>
      <c r="GY273" s="13"/>
      <c r="GZ273" s="13"/>
      <c r="HA273" s="13"/>
      <c r="HB273" s="13"/>
      <c r="HC273" s="13"/>
      <c r="HD273" s="13"/>
      <c r="HE273" s="13"/>
      <c r="HF273" s="13"/>
      <c r="HG273" s="13"/>
      <c r="HH273" s="13"/>
      <c r="HI273" s="13"/>
      <c r="HJ273" s="13"/>
      <c r="HK273" s="13"/>
      <c r="HL273" s="13"/>
      <c r="HM273" s="13"/>
      <c r="HN273" s="13"/>
      <c r="HO273" s="13"/>
      <c r="HP273" s="13"/>
      <c r="HQ273" s="13"/>
      <c r="HR273" s="13"/>
      <c r="HS273" s="13"/>
      <c r="HT273" s="13"/>
      <c r="HU273" s="13"/>
      <c r="HV273" s="13"/>
      <c r="HW273" s="13"/>
      <c r="HX273" s="13"/>
      <c r="HY273" s="13"/>
      <c r="HZ273" s="13"/>
      <c r="IA273" s="13"/>
      <c r="IB273" s="13"/>
      <c r="IC273" s="13"/>
      <c r="ID273" s="13"/>
      <c r="IE273" s="13"/>
      <c r="IF273" s="13"/>
      <c r="IG273" s="13"/>
      <c r="IH273" s="13"/>
      <c r="II273" s="13"/>
      <c r="IJ273" s="13"/>
      <c r="IK273" s="13"/>
      <c r="IL273" s="13"/>
      <c r="IM273" s="13"/>
      <c r="IN273" s="13"/>
      <c r="IO273" s="13"/>
      <c r="IP273" s="13"/>
      <c r="IQ273" s="13"/>
      <c r="IR273" s="13"/>
      <c r="IS273" s="13"/>
      <c r="IT273" s="13"/>
      <c r="IU273" s="13"/>
      <c r="IV273" s="14"/>
    </row>
    <row r="274" spans="2:256" s="12" customFormat="1" ht="21" customHeight="1">
      <c r="B274" s="6"/>
      <c r="C274" s="6"/>
      <c r="D274" s="6"/>
      <c r="E274" s="6"/>
      <c r="F274" s="6"/>
      <c r="G274" s="6"/>
      <c r="H274" s="6"/>
      <c r="I274" s="6"/>
      <c r="J274" s="6"/>
      <c r="K274" s="6"/>
      <c r="L274" s="7"/>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c r="GK274" s="13"/>
      <c r="GL274" s="13"/>
      <c r="GM274" s="13"/>
      <c r="GN274" s="13"/>
      <c r="GO274" s="13"/>
      <c r="GP274" s="13"/>
      <c r="GQ274" s="13"/>
      <c r="GR274" s="13"/>
      <c r="GS274" s="13"/>
      <c r="GT274" s="13"/>
      <c r="GU274" s="13"/>
      <c r="GV274" s="13"/>
      <c r="GW274" s="13"/>
      <c r="GX274" s="13"/>
      <c r="GY274" s="13"/>
      <c r="GZ274" s="13"/>
      <c r="HA274" s="13"/>
      <c r="HB274" s="13"/>
      <c r="HC274" s="13"/>
      <c r="HD274" s="13"/>
      <c r="HE274" s="13"/>
      <c r="HF274" s="13"/>
      <c r="HG274" s="13"/>
      <c r="HH274" s="13"/>
      <c r="HI274" s="13"/>
      <c r="HJ274" s="13"/>
      <c r="HK274" s="13"/>
      <c r="HL274" s="13"/>
      <c r="HM274" s="13"/>
      <c r="HN274" s="13"/>
      <c r="HO274" s="13"/>
      <c r="HP274" s="13"/>
      <c r="HQ274" s="13"/>
      <c r="HR274" s="13"/>
      <c r="HS274" s="13"/>
      <c r="HT274" s="13"/>
      <c r="HU274" s="13"/>
      <c r="HV274" s="13"/>
      <c r="HW274" s="13"/>
      <c r="HX274" s="13"/>
      <c r="HY274" s="13"/>
      <c r="HZ274" s="13"/>
      <c r="IA274" s="13"/>
      <c r="IB274" s="13"/>
      <c r="IC274" s="13"/>
      <c r="ID274" s="13"/>
      <c r="IE274" s="13"/>
      <c r="IF274" s="13"/>
      <c r="IG274" s="13"/>
      <c r="IH274" s="13"/>
      <c r="II274" s="13"/>
      <c r="IJ274" s="13"/>
      <c r="IK274" s="13"/>
      <c r="IL274" s="13"/>
      <c r="IM274" s="13"/>
      <c r="IN274" s="13"/>
      <c r="IO274" s="13"/>
      <c r="IP274" s="13"/>
      <c r="IQ274" s="13"/>
      <c r="IR274" s="13"/>
      <c r="IS274" s="13"/>
      <c r="IT274" s="13"/>
      <c r="IU274" s="13"/>
      <c r="IV274" s="14"/>
    </row>
    <row r="275" spans="2:256" s="12" customFormat="1" ht="21" customHeight="1">
      <c r="B275" s="6"/>
      <c r="C275" s="6"/>
      <c r="D275" s="6"/>
      <c r="E275" s="6"/>
      <c r="F275" s="6"/>
      <c r="G275" s="6"/>
      <c r="H275" s="6"/>
      <c r="I275" s="6"/>
      <c r="J275" s="6"/>
      <c r="K275" s="6"/>
      <c r="L275" s="7"/>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c r="HP275" s="13"/>
      <c r="HQ275" s="13"/>
      <c r="HR275" s="13"/>
      <c r="HS275" s="13"/>
      <c r="HT275" s="13"/>
      <c r="HU275" s="13"/>
      <c r="HV275" s="13"/>
      <c r="HW275" s="13"/>
      <c r="HX275" s="13"/>
      <c r="HY275" s="13"/>
      <c r="HZ275" s="13"/>
      <c r="IA275" s="13"/>
      <c r="IB275" s="13"/>
      <c r="IC275" s="13"/>
      <c r="ID275" s="13"/>
      <c r="IE275" s="13"/>
      <c r="IF275" s="13"/>
      <c r="IG275" s="13"/>
      <c r="IH275" s="13"/>
      <c r="II275" s="13"/>
      <c r="IJ275" s="13"/>
      <c r="IK275" s="13"/>
      <c r="IL275" s="13"/>
      <c r="IM275" s="13"/>
      <c r="IN275" s="13"/>
      <c r="IO275" s="13"/>
      <c r="IP275" s="13"/>
      <c r="IQ275" s="13"/>
      <c r="IR275" s="13"/>
      <c r="IS275" s="13"/>
      <c r="IT275" s="13"/>
      <c r="IU275" s="13"/>
      <c r="IV275" s="14"/>
    </row>
    <row r="276" spans="2:256" s="12" customFormat="1" ht="21" customHeight="1">
      <c r="B276" s="6"/>
      <c r="C276" s="6"/>
      <c r="D276" s="6"/>
      <c r="E276" s="6"/>
      <c r="F276" s="6"/>
      <c r="G276" s="6"/>
      <c r="H276" s="6"/>
      <c r="I276" s="6"/>
      <c r="J276" s="6"/>
      <c r="K276" s="6"/>
      <c r="L276" s="7"/>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c r="GK276" s="13"/>
      <c r="GL276" s="13"/>
      <c r="GM276" s="13"/>
      <c r="GN276" s="13"/>
      <c r="GO276" s="13"/>
      <c r="GP276" s="13"/>
      <c r="GQ276" s="13"/>
      <c r="GR276" s="13"/>
      <c r="GS276" s="13"/>
      <c r="GT276" s="13"/>
      <c r="GU276" s="13"/>
      <c r="GV276" s="13"/>
      <c r="GW276" s="13"/>
      <c r="GX276" s="13"/>
      <c r="GY276" s="13"/>
      <c r="GZ276" s="13"/>
      <c r="HA276" s="13"/>
      <c r="HB276" s="13"/>
      <c r="HC276" s="13"/>
      <c r="HD276" s="13"/>
      <c r="HE276" s="13"/>
      <c r="HF276" s="13"/>
      <c r="HG276" s="13"/>
      <c r="HH276" s="13"/>
      <c r="HI276" s="13"/>
      <c r="HJ276" s="13"/>
      <c r="HK276" s="13"/>
      <c r="HL276" s="13"/>
      <c r="HM276" s="13"/>
      <c r="HN276" s="13"/>
      <c r="HO276" s="13"/>
      <c r="HP276" s="13"/>
      <c r="HQ276" s="13"/>
      <c r="HR276" s="13"/>
      <c r="HS276" s="13"/>
      <c r="HT276" s="13"/>
      <c r="HU276" s="13"/>
      <c r="HV276" s="13"/>
      <c r="HW276" s="13"/>
      <c r="HX276" s="13"/>
      <c r="HY276" s="13"/>
      <c r="HZ276" s="13"/>
      <c r="IA276" s="13"/>
      <c r="IB276" s="13"/>
      <c r="IC276" s="13"/>
      <c r="ID276" s="13"/>
      <c r="IE276" s="13"/>
      <c r="IF276" s="13"/>
      <c r="IG276" s="13"/>
      <c r="IH276" s="13"/>
      <c r="II276" s="13"/>
      <c r="IJ276" s="13"/>
      <c r="IK276" s="13"/>
      <c r="IL276" s="13"/>
      <c r="IM276" s="13"/>
      <c r="IN276" s="13"/>
      <c r="IO276" s="13"/>
      <c r="IP276" s="13"/>
      <c r="IQ276" s="13"/>
      <c r="IR276" s="13"/>
      <c r="IS276" s="13"/>
      <c r="IT276" s="13"/>
      <c r="IU276" s="13"/>
      <c r="IV276" s="14"/>
    </row>
    <row r="277" spans="2:256" s="12" customFormat="1" ht="21" customHeight="1">
      <c r="B277" s="6"/>
      <c r="C277" s="6"/>
      <c r="D277" s="6"/>
      <c r="E277" s="6"/>
      <c r="F277" s="6"/>
      <c r="G277" s="6"/>
      <c r="H277" s="6"/>
      <c r="I277" s="6"/>
      <c r="J277" s="6"/>
      <c r="K277" s="6"/>
      <c r="L277" s="7"/>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c r="GK277" s="13"/>
      <c r="GL277" s="13"/>
      <c r="GM277" s="13"/>
      <c r="GN277" s="13"/>
      <c r="GO277" s="13"/>
      <c r="GP277" s="13"/>
      <c r="GQ277" s="13"/>
      <c r="GR277" s="13"/>
      <c r="GS277" s="13"/>
      <c r="GT277" s="13"/>
      <c r="GU277" s="13"/>
      <c r="GV277" s="13"/>
      <c r="GW277" s="13"/>
      <c r="GX277" s="13"/>
      <c r="GY277" s="13"/>
      <c r="GZ277" s="13"/>
      <c r="HA277" s="13"/>
      <c r="HB277" s="13"/>
      <c r="HC277" s="13"/>
      <c r="HD277" s="13"/>
      <c r="HE277" s="13"/>
      <c r="HF277" s="13"/>
      <c r="HG277" s="13"/>
      <c r="HH277" s="13"/>
      <c r="HI277" s="13"/>
      <c r="HJ277" s="13"/>
      <c r="HK277" s="13"/>
      <c r="HL277" s="13"/>
      <c r="HM277" s="13"/>
      <c r="HN277" s="13"/>
      <c r="HO277" s="13"/>
      <c r="HP277" s="13"/>
      <c r="HQ277" s="13"/>
      <c r="HR277" s="13"/>
      <c r="HS277" s="13"/>
      <c r="HT277" s="13"/>
      <c r="HU277" s="13"/>
      <c r="HV277" s="13"/>
      <c r="HW277" s="13"/>
      <c r="HX277" s="13"/>
      <c r="HY277" s="13"/>
      <c r="HZ277" s="13"/>
      <c r="IA277" s="13"/>
      <c r="IB277" s="13"/>
      <c r="IC277" s="13"/>
      <c r="ID277" s="13"/>
      <c r="IE277" s="13"/>
      <c r="IF277" s="13"/>
      <c r="IG277" s="13"/>
      <c r="IH277" s="13"/>
      <c r="II277" s="13"/>
      <c r="IJ277" s="13"/>
      <c r="IK277" s="13"/>
      <c r="IL277" s="13"/>
      <c r="IM277" s="13"/>
      <c r="IN277" s="13"/>
      <c r="IO277" s="13"/>
      <c r="IP277" s="13"/>
      <c r="IQ277" s="13"/>
      <c r="IR277" s="13"/>
      <c r="IS277" s="13"/>
      <c r="IT277" s="13"/>
      <c r="IU277" s="13"/>
      <c r="IV277" s="14"/>
    </row>
    <row r="278" spans="2:256" s="12" customFormat="1" ht="21" customHeight="1">
      <c r="B278" s="6"/>
      <c r="C278" s="6"/>
      <c r="D278" s="6"/>
      <c r="E278" s="6"/>
      <c r="F278" s="6"/>
      <c r="G278" s="6"/>
      <c r="H278" s="6"/>
      <c r="I278" s="6"/>
      <c r="J278" s="6"/>
      <c r="K278" s="6"/>
      <c r="L278" s="7"/>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c r="GK278" s="13"/>
      <c r="GL278" s="13"/>
      <c r="GM278" s="13"/>
      <c r="GN278" s="13"/>
      <c r="GO278" s="13"/>
      <c r="GP278" s="13"/>
      <c r="GQ278" s="13"/>
      <c r="GR278" s="13"/>
      <c r="GS278" s="13"/>
      <c r="GT278" s="13"/>
      <c r="GU278" s="13"/>
      <c r="GV278" s="13"/>
      <c r="GW278" s="13"/>
      <c r="GX278" s="13"/>
      <c r="GY278" s="13"/>
      <c r="GZ278" s="13"/>
      <c r="HA278" s="13"/>
      <c r="HB278" s="13"/>
      <c r="HC278" s="13"/>
      <c r="HD278" s="13"/>
      <c r="HE278" s="13"/>
      <c r="HF278" s="13"/>
      <c r="HG278" s="13"/>
      <c r="HH278" s="13"/>
      <c r="HI278" s="13"/>
      <c r="HJ278" s="13"/>
      <c r="HK278" s="13"/>
      <c r="HL278" s="13"/>
      <c r="HM278" s="13"/>
      <c r="HN278" s="13"/>
      <c r="HO278" s="13"/>
      <c r="HP278" s="13"/>
      <c r="HQ278" s="13"/>
      <c r="HR278" s="13"/>
      <c r="HS278" s="13"/>
      <c r="HT278" s="13"/>
      <c r="HU278" s="13"/>
      <c r="HV278" s="13"/>
      <c r="HW278" s="13"/>
      <c r="HX278" s="13"/>
      <c r="HY278" s="13"/>
      <c r="HZ278" s="13"/>
      <c r="IA278" s="13"/>
      <c r="IB278" s="13"/>
      <c r="IC278" s="13"/>
      <c r="ID278" s="13"/>
      <c r="IE278" s="13"/>
      <c r="IF278" s="13"/>
      <c r="IG278" s="13"/>
      <c r="IH278" s="13"/>
      <c r="II278" s="13"/>
      <c r="IJ278" s="13"/>
      <c r="IK278" s="13"/>
      <c r="IL278" s="13"/>
      <c r="IM278" s="13"/>
      <c r="IN278" s="13"/>
      <c r="IO278" s="13"/>
      <c r="IP278" s="13"/>
      <c r="IQ278" s="13"/>
      <c r="IR278" s="13"/>
      <c r="IS278" s="13"/>
      <c r="IT278" s="13"/>
      <c r="IU278" s="13"/>
      <c r="IV278" s="14"/>
    </row>
    <row r="279" spans="2:256" s="12" customFormat="1" ht="21" customHeight="1">
      <c r="B279" s="6"/>
      <c r="C279" s="6"/>
      <c r="D279" s="6"/>
      <c r="E279" s="6"/>
      <c r="F279" s="6"/>
      <c r="G279" s="6"/>
      <c r="H279" s="6"/>
      <c r="I279" s="6"/>
      <c r="J279" s="6"/>
      <c r="K279" s="6"/>
      <c r="L279" s="7"/>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c r="GK279" s="13"/>
      <c r="GL279" s="13"/>
      <c r="GM279" s="13"/>
      <c r="GN279" s="13"/>
      <c r="GO279" s="13"/>
      <c r="GP279" s="13"/>
      <c r="GQ279" s="13"/>
      <c r="GR279" s="13"/>
      <c r="GS279" s="13"/>
      <c r="GT279" s="13"/>
      <c r="GU279" s="13"/>
      <c r="GV279" s="13"/>
      <c r="GW279" s="13"/>
      <c r="GX279" s="13"/>
      <c r="GY279" s="13"/>
      <c r="GZ279" s="13"/>
      <c r="HA279" s="13"/>
      <c r="HB279" s="13"/>
      <c r="HC279" s="13"/>
      <c r="HD279" s="13"/>
      <c r="HE279" s="13"/>
      <c r="HF279" s="13"/>
      <c r="HG279" s="13"/>
      <c r="HH279" s="13"/>
      <c r="HI279" s="13"/>
      <c r="HJ279" s="13"/>
      <c r="HK279" s="13"/>
      <c r="HL279" s="13"/>
      <c r="HM279" s="13"/>
      <c r="HN279" s="13"/>
      <c r="HO279" s="13"/>
      <c r="HP279" s="13"/>
      <c r="HQ279" s="13"/>
      <c r="HR279" s="13"/>
      <c r="HS279" s="13"/>
      <c r="HT279" s="13"/>
      <c r="HU279" s="13"/>
      <c r="HV279" s="13"/>
      <c r="HW279" s="13"/>
      <c r="HX279" s="13"/>
      <c r="HY279" s="13"/>
      <c r="HZ279" s="13"/>
      <c r="IA279" s="13"/>
      <c r="IB279" s="13"/>
      <c r="IC279" s="13"/>
      <c r="ID279" s="13"/>
      <c r="IE279" s="13"/>
      <c r="IF279" s="13"/>
      <c r="IG279" s="13"/>
      <c r="IH279" s="13"/>
      <c r="II279" s="13"/>
      <c r="IJ279" s="13"/>
      <c r="IK279" s="13"/>
      <c r="IL279" s="13"/>
      <c r="IM279" s="13"/>
      <c r="IN279" s="13"/>
      <c r="IO279" s="13"/>
      <c r="IP279" s="13"/>
      <c r="IQ279" s="13"/>
      <c r="IR279" s="13"/>
      <c r="IS279" s="13"/>
      <c r="IT279" s="13"/>
      <c r="IU279" s="13"/>
      <c r="IV279" s="14"/>
    </row>
    <row r="280" spans="2:256" s="12" customFormat="1" ht="21" customHeight="1">
      <c r="B280" s="6"/>
      <c r="C280" s="6"/>
      <c r="D280" s="6"/>
      <c r="E280" s="6"/>
      <c r="F280" s="6"/>
      <c r="G280" s="6"/>
      <c r="H280" s="6"/>
      <c r="I280" s="6"/>
      <c r="J280" s="6"/>
      <c r="K280" s="6"/>
      <c r="L280" s="7"/>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c r="GK280" s="13"/>
      <c r="GL280" s="13"/>
      <c r="GM280" s="13"/>
      <c r="GN280" s="13"/>
      <c r="GO280" s="13"/>
      <c r="GP280" s="13"/>
      <c r="GQ280" s="13"/>
      <c r="GR280" s="13"/>
      <c r="GS280" s="13"/>
      <c r="GT280" s="13"/>
      <c r="GU280" s="13"/>
      <c r="GV280" s="13"/>
      <c r="GW280" s="13"/>
      <c r="GX280" s="13"/>
      <c r="GY280" s="13"/>
      <c r="GZ280" s="13"/>
      <c r="HA280" s="13"/>
      <c r="HB280" s="13"/>
      <c r="HC280" s="13"/>
      <c r="HD280" s="13"/>
      <c r="HE280" s="13"/>
      <c r="HF280" s="13"/>
      <c r="HG280" s="13"/>
      <c r="HH280" s="13"/>
      <c r="HI280" s="13"/>
      <c r="HJ280" s="13"/>
      <c r="HK280" s="13"/>
      <c r="HL280" s="13"/>
      <c r="HM280" s="13"/>
      <c r="HN280" s="13"/>
      <c r="HO280" s="13"/>
      <c r="HP280" s="13"/>
      <c r="HQ280" s="13"/>
      <c r="HR280" s="13"/>
      <c r="HS280" s="13"/>
      <c r="HT280" s="13"/>
      <c r="HU280" s="13"/>
      <c r="HV280" s="13"/>
      <c r="HW280" s="13"/>
      <c r="HX280" s="13"/>
      <c r="HY280" s="13"/>
      <c r="HZ280" s="13"/>
      <c r="IA280" s="13"/>
      <c r="IB280" s="13"/>
      <c r="IC280" s="13"/>
      <c r="ID280" s="13"/>
      <c r="IE280" s="13"/>
      <c r="IF280" s="13"/>
      <c r="IG280" s="13"/>
      <c r="IH280" s="13"/>
      <c r="II280" s="13"/>
      <c r="IJ280" s="13"/>
      <c r="IK280" s="13"/>
      <c r="IL280" s="13"/>
      <c r="IM280" s="13"/>
      <c r="IN280" s="13"/>
      <c r="IO280" s="13"/>
      <c r="IP280" s="13"/>
      <c r="IQ280" s="13"/>
      <c r="IR280" s="13"/>
      <c r="IS280" s="13"/>
      <c r="IT280" s="13"/>
      <c r="IU280" s="13"/>
      <c r="IV280" s="14"/>
    </row>
    <row r="281" spans="2:256" s="12" customFormat="1" ht="21" customHeight="1">
      <c r="B281" s="6"/>
      <c r="C281" s="6"/>
      <c r="D281" s="6"/>
      <c r="E281" s="6"/>
      <c r="F281" s="6"/>
      <c r="G281" s="6"/>
      <c r="H281" s="6"/>
      <c r="I281" s="6"/>
      <c r="J281" s="6"/>
      <c r="K281" s="6"/>
      <c r="L281" s="7"/>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c r="GK281" s="13"/>
      <c r="GL281" s="13"/>
      <c r="GM281" s="13"/>
      <c r="GN281" s="13"/>
      <c r="GO281" s="13"/>
      <c r="GP281" s="13"/>
      <c r="GQ281" s="13"/>
      <c r="GR281" s="13"/>
      <c r="GS281" s="13"/>
      <c r="GT281" s="13"/>
      <c r="GU281" s="13"/>
      <c r="GV281" s="13"/>
      <c r="GW281" s="13"/>
      <c r="GX281" s="13"/>
      <c r="GY281" s="13"/>
      <c r="GZ281" s="13"/>
      <c r="HA281" s="13"/>
      <c r="HB281" s="13"/>
      <c r="HC281" s="13"/>
      <c r="HD281" s="13"/>
      <c r="HE281" s="13"/>
      <c r="HF281" s="13"/>
      <c r="HG281" s="13"/>
      <c r="HH281" s="13"/>
      <c r="HI281" s="13"/>
      <c r="HJ281" s="13"/>
      <c r="HK281" s="13"/>
      <c r="HL281" s="13"/>
      <c r="HM281" s="13"/>
      <c r="HN281" s="13"/>
      <c r="HO281" s="13"/>
      <c r="HP281" s="13"/>
      <c r="HQ281" s="13"/>
      <c r="HR281" s="13"/>
      <c r="HS281" s="13"/>
      <c r="HT281" s="13"/>
      <c r="HU281" s="13"/>
      <c r="HV281" s="13"/>
      <c r="HW281" s="13"/>
      <c r="HX281" s="13"/>
      <c r="HY281" s="13"/>
      <c r="HZ281" s="13"/>
      <c r="IA281" s="13"/>
      <c r="IB281" s="13"/>
      <c r="IC281" s="13"/>
      <c r="ID281" s="13"/>
      <c r="IE281" s="13"/>
      <c r="IF281" s="13"/>
      <c r="IG281" s="13"/>
      <c r="IH281" s="13"/>
      <c r="II281" s="13"/>
      <c r="IJ281" s="13"/>
      <c r="IK281" s="13"/>
      <c r="IL281" s="13"/>
      <c r="IM281" s="13"/>
      <c r="IN281" s="13"/>
      <c r="IO281" s="13"/>
      <c r="IP281" s="13"/>
      <c r="IQ281" s="13"/>
      <c r="IR281" s="13"/>
      <c r="IS281" s="13"/>
      <c r="IT281" s="13"/>
      <c r="IU281" s="13"/>
      <c r="IV281" s="14"/>
    </row>
    <row r="282" spans="2:256" s="12" customFormat="1" ht="21" customHeight="1">
      <c r="B282" s="6"/>
      <c r="C282" s="6"/>
      <c r="D282" s="6"/>
      <c r="E282" s="6"/>
      <c r="F282" s="6"/>
      <c r="G282" s="6"/>
      <c r="H282" s="6"/>
      <c r="I282" s="6"/>
      <c r="J282" s="6"/>
      <c r="K282" s="6"/>
      <c r="L282" s="7"/>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c r="GK282" s="13"/>
      <c r="GL282" s="13"/>
      <c r="GM282" s="13"/>
      <c r="GN282" s="13"/>
      <c r="GO282" s="13"/>
      <c r="GP282" s="13"/>
      <c r="GQ282" s="13"/>
      <c r="GR282" s="13"/>
      <c r="GS282" s="13"/>
      <c r="GT282" s="13"/>
      <c r="GU282" s="13"/>
      <c r="GV282" s="13"/>
      <c r="GW282" s="13"/>
      <c r="GX282" s="13"/>
      <c r="GY282" s="13"/>
      <c r="GZ282" s="13"/>
      <c r="HA282" s="13"/>
      <c r="HB282" s="13"/>
      <c r="HC282" s="13"/>
      <c r="HD282" s="13"/>
      <c r="HE282" s="13"/>
      <c r="HF282" s="13"/>
      <c r="HG282" s="13"/>
      <c r="HH282" s="13"/>
      <c r="HI282" s="13"/>
      <c r="HJ282" s="13"/>
      <c r="HK282" s="13"/>
      <c r="HL282" s="13"/>
      <c r="HM282" s="13"/>
      <c r="HN282" s="13"/>
      <c r="HO282" s="13"/>
      <c r="HP282" s="13"/>
      <c r="HQ282" s="13"/>
      <c r="HR282" s="13"/>
      <c r="HS282" s="13"/>
      <c r="HT282" s="13"/>
      <c r="HU282" s="13"/>
      <c r="HV282" s="13"/>
      <c r="HW282" s="13"/>
      <c r="HX282" s="13"/>
      <c r="HY282" s="13"/>
      <c r="HZ282" s="13"/>
      <c r="IA282" s="13"/>
      <c r="IB282" s="13"/>
      <c r="IC282" s="13"/>
      <c r="ID282" s="13"/>
      <c r="IE282" s="13"/>
      <c r="IF282" s="13"/>
      <c r="IG282" s="13"/>
      <c r="IH282" s="13"/>
      <c r="II282" s="13"/>
      <c r="IJ282" s="13"/>
      <c r="IK282" s="13"/>
      <c r="IL282" s="13"/>
      <c r="IM282" s="13"/>
      <c r="IN282" s="13"/>
      <c r="IO282" s="13"/>
      <c r="IP282" s="13"/>
      <c r="IQ282" s="13"/>
      <c r="IR282" s="13"/>
      <c r="IS282" s="13"/>
      <c r="IT282" s="13"/>
      <c r="IU282" s="13"/>
      <c r="IV282" s="14"/>
    </row>
    <row r="283" spans="2:256" s="12" customFormat="1" ht="21" customHeight="1">
      <c r="B283" s="6"/>
      <c r="C283" s="6"/>
      <c r="D283" s="6"/>
      <c r="E283" s="6"/>
      <c r="F283" s="6"/>
      <c r="G283" s="6"/>
      <c r="H283" s="6"/>
      <c r="I283" s="6"/>
      <c r="J283" s="6"/>
      <c r="K283" s="6"/>
      <c r="L283" s="7"/>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c r="GK283" s="13"/>
      <c r="GL283" s="13"/>
      <c r="GM283" s="13"/>
      <c r="GN283" s="13"/>
      <c r="GO283" s="13"/>
      <c r="GP283" s="13"/>
      <c r="GQ283" s="13"/>
      <c r="GR283" s="13"/>
      <c r="GS283" s="13"/>
      <c r="GT283" s="13"/>
      <c r="GU283" s="13"/>
      <c r="GV283" s="13"/>
      <c r="GW283" s="13"/>
      <c r="GX283" s="13"/>
      <c r="GY283" s="13"/>
      <c r="GZ283" s="13"/>
      <c r="HA283" s="13"/>
      <c r="HB283" s="13"/>
      <c r="HC283" s="13"/>
      <c r="HD283" s="13"/>
      <c r="HE283" s="13"/>
      <c r="HF283" s="13"/>
      <c r="HG283" s="13"/>
      <c r="HH283" s="13"/>
      <c r="HI283" s="13"/>
      <c r="HJ283" s="13"/>
      <c r="HK283" s="13"/>
      <c r="HL283" s="13"/>
      <c r="HM283" s="13"/>
      <c r="HN283" s="13"/>
      <c r="HO283" s="13"/>
      <c r="HP283" s="13"/>
      <c r="HQ283" s="13"/>
      <c r="HR283" s="13"/>
      <c r="HS283" s="13"/>
      <c r="HT283" s="13"/>
      <c r="HU283" s="13"/>
      <c r="HV283" s="13"/>
      <c r="HW283" s="13"/>
      <c r="HX283" s="13"/>
      <c r="HY283" s="13"/>
      <c r="HZ283" s="13"/>
      <c r="IA283" s="13"/>
      <c r="IB283" s="13"/>
      <c r="IC283" s="13"/>
      <c r="ID283" s="13"/>
      <c r="IE283" s="13"/>
      <c r="IF283" s="13"/>
      <c r="IG283" s="13"/>
      <c r="IH283" s="13"/>
      <c r="II283" s="13"/>
      <c r="IJ283" s="13"/>
      <c r="IK283" s="13"/>
      <c r="IL283" s="13"/>
      <c r="IM283" s="13"/>
      <c r="IN283" s="13"/>
      <c r="IO283" s="13"/>
      <c r="IP283" s="13"/>
      <c r="IQ283" s="13"/>
      <c r="IR283" s="13"/>
      <c r="IS283" s="13"/>
      <c r="IT283" s="13"/>
      <c r="IU283" s="13"/>
      <c r="IV283" s="14"/>
    </row>
    <row r="284" spans="2:256" s="12" customFormat="1" ht="21" customHeight="1">
      <c r="B284" s="6"/>
      <c r="C284" s="6"/>
      <c r="D284" s="6"/>
      <c r="E284" s="6"/>
      <c r="F284" s="6"/>
      <c r="G284" s="6"/>
      <c r="H284" s="6"/>
      <c r="I284" s="6"/>
      <c r="J284" s="6"/>
      <c r="K284" s="6"/>
      <c r="L284" s="7"/>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c r="GK284" s="13"/>
      <c r="GL284" s="13"/>
      <c r="GM284" s="13"/>
      <c r="GN284" s="13"/>
      <c r="GO284" s="13"/>
      <c r="GP284" s="13"/>
      <c r="GQ284" s="13"/>
      <c r="GR284" s="13"/>
      <c r="GS284" s="13"/>
      <c r="GT284" s="13"/>
      <c r="GU284" s="13"/>
      <c r="GV284" s="13"/>
      <c r="GW284" s="13"/>
      <c r="GX284" s="13"/>
      <c r="GY284" s="13"/>
      <c r="GZ284" s="13"/>
      <c r="HA284" s="13"/>
      <c r="HB284" s="13"/>
      <c r="HC284" s="13"/>
      <c r="HD284" s="13"/>
      <c r="HE284" s="13"/>
      <c r="HF284" s="13"/>
      <c r="HG284" s="13"/>
      <c r="HH284" s="13"/>
      <c r="HI284" s="13"/>
      <c r="HJ284" s="13"/>
      <c r="HK284" s="13"/>
      <c r="HL284" s="13"/>
      <c r="HM284" s="13"/>
      <c r="HN284" s="13"/>
      <c r="HO284" s="13"/>
      <c r="HP284" s="13"/>
      <c r="HQ284" s="13"/>
      <c r="HR284" s="13"/>
      <c r="HS284" s="13"/>
      <c r="HT284" s="13"/>
      <c r="HU284" s="13"/>
      <c r="HV284" s="13"/>
      <c r="HW284" s="13"/>
      <c r="HX284" s="13"/>
      <c r="HY284" s="13"/>
      <c r="HZ284" s="13"/>
      <c r="IA284" s="13"/>
      <c r="IB284" s="13"/>
      <c r="IC284" s="13"/>
      <c r="ID284" s="13"/>
      <c r="IE284" s="13"/>
      <c r="IF284" s="13"/>
      <c r="IG284" s="13"/>
      <c r="IH284" s="13"/>
      <c r="II284" s="13"/>
      <c r="IJ284" s="13"/>
      <c r="IK284" s="13"/>
      <c r="IL284" s="13"/>
      <c r="IM284" s="13"/>
      <c r="IN284" s="13"/>
      <c r="IO284" s="13"/>
      <c r="IP284" s="13"/>
      <c r="IQ284" s="13"/>
      <c r="IR284" s="13"/>
      <c r="IS284" s="13"/>
      <c r="IT284" s="13"/>
      <c r="IU284" s="13"/>
      <c r="IV284" s="14"/>
    </row>
    <row r="285" spans="2:256" s="12" customFormat="1" ht="21" customHeight="1">
      <c r="B285" s="6"/>
      <c r="C285" s="6"/>
      <c r="D285" s="6"/>
      <c r="E285" s="6"/>
      <c r="F285" s="6"/>
      <c r="G285" s="6"/>
      <c r="H285" s="6"/>
      <c r="I285" s="6"/>
      <c r="J285" s="6"/>
      <c r="K285" s="6"/>
      <c r="L285" s="7"/>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c r="GK285" s="13"/>
      <c r="GL285" s="13"/>
      <c r="GM285" s="13"/>
      <c r="GN285" s="13"/>
      <c r="GO285" s="13"/>
      <c r="GP285" s="13"/>
      <c r="GQ285" s="13"/>
      <c r="GR285" s="13"/>
      <c r="GS285" s="13"/>
      <c r="GT285" s="13"/>
      <c r="GU285" s="13"/>
      <c r="GV285" s="13"/>
      <c r="GW285" s="13"/>
      <c r="GX285" s="13"/>
      <c r="GY285" s="13"/>
      <c r="GZ285" s="13"/>
      <c r="HA285" s="13"/>
      <c r="HB285" s="13"/>
      <c r="HC285" s="13"/>
      <c r="HD285" s="13"/>
      <c r="HE285" s="13"/>
      <c r="HF285" s="13"/>
      <c r="HG285" s="13"/>
      <c r="HH285" s="13"/>
      <c r="HI285" s="13"/>
      <c r="HJ285" s="13"/>
      <c r="HK285" s="13"/>
      <c r="HL285" s="13"/>
      <c r="HM285" s="13"/>
      <c r="HN285" s="13"/>
      <c r="HO285" s="13"/>
      <c r="HP285" s="13"/>
      <c r="HQ285" s="13"/>
      <c r="HR285" s="13"/>
      <c r="HS285" s="13"/>
      <c r="HT285" s="13"/>
      <c r="HU285" s="13"/>
      <c r="HV285" s="13"/>
      <c r="HW285" s="13"/>
      <c r="HX285" s="13"/>
      <c r="HY285" s="13"/>
      <c r="HZ285" s="13"/>
      <c r="IA285" s="13"/>
      <c r="IB285" s="13"/>
      <c r="IC285" s="13"/>
      <c r="ID285" s="13"/>
      <c r="IE285" s="13"/>
      <c r="IF285" s="13"/>
      <c r="IG285" s="13"/>
      <c r="IH285" s="13"/>
      <c r="II285" s="13"/>
      <c r="IJ285" s="13"/>
      <c r="IK285" s="13"/>
      <c r="IL285" s="13"/>
      <c r="IM285" s="13"/>
      <c r="IN285" s="13"/>
      <c r="IO285" s="13"/>
      <c r="IP285" s="13"/>
      <c r="IQ285" s="13"/>
      <c r="IR285" s="13"/>
      <c r="IS285" s="13"/>
      <c r="IT285" s="13"/>
      <c r="IU285" s="13"/>
      <c r="IV285" s="14"/>
    </row>
    <row r="286" spans="2:256" s="12" customFormat="1" ht="21" customHeight="1">
      <c r="B286" s="6"/>
      <c r="C286" s="6"/>
      <c r="D286" s="6"/>
      <c r="E286" s="6"/>
      <c r="F286" s="6"/>
      <c r="G286" s="6"/>
      <c r="H286" s="6"/>
      <c r="I286" s="6"/>
      <c r="J286" s="6"/>
      <c r="K286" s="6"/>
      <c r="L286" s="7"/>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c r="GK286" s="13"/>
      <c r="GL286" s="13"/>
      <c r="GM286" s="13"/>
      <c r="GN286" s="13"/>
      <c r="GO286" s="13"/>
      <c r="GP286" s="13"/>
      <c r="GQ286" s="13"/>
      <c r="GR286" s="13"/>
      <c r="GS286" s="13"/>
      <c r="GT286" s="13"/>
      <c r="GU286" s="13"/>
      <c r="GV286" s="13"/>
      <c r="GW286" s="13"/>
      <c r="GX286" s="13"/>
      <c r="GY286" s="13"/>
      <c r="GZ286" s="13"/>
      <c r="HA286" s="13"/>
      <c r="HB286" s="13"/>
      <c r="HC286" s="13"/>
      <c r="HD286" s="13"/>
      <c r="HE286" s="13"/>
      <c r="HF286" s="13"/>
      <c r="HG286" s="13"/>
      <c r="HH286" s="13"/>
      <c r="HI286" s="13"/>
      <c r="HJ286" s="13"/>
      <c r="HK286" s="13"/>
      <c r="HL286" s="13"/>
      <c r="HM286" s="13"/>
      <c r="HN286" s="13"/>
      <c r="HO286" s="13"/>
      <c r="HP286" s="13"/>
      <c r="HQ286" s="13"/>
      <c r="HR286" s="13"/>
      <c r="HS286" s="13"/>
      <c r="HT286" s="13"/>
      <c r="HU286" s="13"/>
      <c r="HV286" s="13"/>
      <c r="HW286" s="13"/>
      <c r="HX286" s="13"/>
      <c r="HY286" s="13"/>
      <c r="HZ286" s="13"/>
      <c r="IA286" s="13"/>
      <c r="IB286" s="13"/>
      <c r="IC286" s="13"/>
      <c r="ID286" s="13"/>
      <c r="IE286" s="13"/>
      <c r="IF286" s="13"/>
      <c r="IG286" s="13"/>
      <c r="IH286" s="13"/>
      <c r="II286" s="13"/>
      <c r="IJ286" s="13"/>
      <c r="IK286" s="13"/>
      <c r="IL286" s="13"/>
      <c r="IM286" s="13"/>
      <c r="IN286" s="13"/>
      <c r="IO286" s="13"/>
      <c r="IP286" s="13"/>
      <c r="IQ286" s="13"/>
      <c r="IR286" s="13"/>
      <c r="IS286" s="13"/>
      <c r="IT286" s="13"/>
      <c r="IU286" s="13"/>
      <c r="IV286" s="14"/>
    </row>
    <row r="287" spans="2:256" s="12" customFormat="1" ht="21" customHeight="1">
      <c r="B287" s="6"/>
      <c r="C287" s="6"/>
      <c r="D287" s="6"/>
      <c r="E287" s="6"/>
      <c r="F287" s="6"/>
      <c r="G287" s="6"/>
      <c r="H287" s="6"/>
      <c r="I287" s="6"/>
      <c r="J287" s="6"/>
      <c r="K287" s="6"/>
      <c r="L287" s="7"/>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c r="GK287" s="13"/>
      <c r="GL287" s="13"/>
      <c r="GM287" s="13"/>
      <c r="GN287" s="13"/>
      <c r="GO287" s="13"/>
      <c r="GP287" s="13"/>
      <c r="GQ287" s="13"/>
      <c r="GR287" s="13"/>
      <c r="GS287" s="13"/>
      <c r="GT287" s="13"/>
      <c r="GU287" s="13"/>
      <c r="GV287" s="13"/>
      <c r="GW287" s="13"/>
      <c r="GX287" s="13"/>
      <c r="GY287" s="13"/>
      <c r="GZ287" s="13"/>
      <c r="HA287" s="13"/>
      <c r="HB287" s="13"/>
      <c r="HC287" s="13"/>
      <c r="HD287" s="13"/>
      <c r="HE287" s="13"/>
      <c r="HF287" s="13"/>
      <c r="HG287" s="13"/>
      <c r="HH287" s="13"/>
      <c r="HI287" s="13"/>
      <c r="HJ287" s="13"/>
      <c r="HK287" s="13"/>
      <c r="HL287" s="13"/>
      <c r="HM287" s="13"/>
      <c r="HN287" s="13"/>
      <c r="HO287" s="13"/>
      <c r="HP287" s="13"/>
      <c r="HQ287" s="13"/>
      <c r="HR287" s="13"/>
      <c r="HS287" s="13"/>
      <c r="HT287" s="13"/>
      <c r="HU287" s="13"/>
      <c r="HV287" s="13"/>
      <c r="HW287" s="13"/>
      <c r="HX287" s="13"/>
      <c r="HY287" s="13"/>
      <c r="HZ287" s="13"/>
      <c r="IA287" s="13"/>
      <c r="IB287" s="13"/>
      <c r="IC287" s="13"/>
      <c r="ID287" s="13"/>
      <c r="IE287" s="13"/>
      <c r="IF287" s="13"/>
      <c r="IG287" s="13"/>
      <c r="IH287" s="13"/>
      <c r="II287" s="13"/>
      <c r="IJ287" s="13"/>
      <c r="IK287" s="13"/>
      <c r="IL287" s="13"/>
      <c r="IM287" s="13"/>
      <c r="IN287" s="13"/>
      <c r="IO287" s="13"/>
      <c r="IP287" s="13"/>
      <c r="IQ287" s="13"/>
      <c r="IR287" s="13"/>
      <c r="IS287" s="13"/>
      <c r="IT287" s="13"/>
      <c r="IU287" s="13"/>
      <c r="IV287" s="14"/>
    </row>
    <row r="288" spans="2:256" s="12" customFormat="1" ht="21" customHeight="1">
      <c r="B288" s="6"/>
      <c r="C288" s="6"/>
      <c r="D288" s="6"/>
      <c r="E288" s="6"/>
      <c r="F288" s="6"/>
      <c r="G288" s="6"/>
      <c r="H288" s="6"/>
      <c r="I288" s="6"/>
      <c r="J288" s="6"/>
      <c r="K288" s="6"/>
      <c r="L288" s="7"/>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c r="GK288" s="13"/>
      <c r="GL288" s="13"/>
      <c r="GM288" s="13"/>
      <c r="GN288" s="13"/>
      <c r="GO288" s="13"/>
      <c r="GP288" s="13"/>
      <c r="GQ288" s="13"/>
      <c r="GR288" s="13"/>
      <c r="GS288" s="13"/>
      <c r="GT288" s="13"/>
      <c r="GU288" s="13"/>
      <c r="GV288" s="13"/>
      <c r="GW288" s="13"/>
      <c r="GX288" s="13"/>
      <c r="GY288" s="13"/>
      <c r="GZ288" s="13"/>
      <c r="HA288" s="13"/>
      <c r="HB288" s="13"/>
      <c r="HC288" s="13"/>
      <c r="HD288" s="13"/>
      <c r="HE288" s="13"/>
      <c r="HF288" s="13"/>
      <c r="HG288" s="13"/>
      <c r="HH288" s="13"/>
      <c r="HI288" s="13"/>
      <c r="HJ288" s="13"/>
      <c r="HK288" s="13"/>
      <c r="HL288" s="13"/>
      <c r="HM288" s="13"/>
      <c r="HN288" s="13"/>
      <c r="HO288" s="13"/>
      <c r="HP288" s="13"/>
      <c r="HQ288" s="13"/>
      <c r="HR288" s="13"/>
      <c r="HS288" s="13"/>
      <c r="HT288" s="13"/>
      <c r="HU288" s="13"/>
      <c r="HV288" s="13"/>
      <c r="HW288" s="13"/>
      <c r="HX288" s="13"/>
      <c r="HY288" s="13"/>
      <c r="HZ288" s="13"/>
      <c r="IA288" s="13"/>
      <c r="IB288" s="13"/>
      <c r="IC288" s="13"/>
      <c r="ID288" s="13"/>
      <c r="IE288" s="13"/>
      <c r="IF288" s="13"/>
      <c r="IG288" s="13"/>
      <c r="IH288" s="13"/>
      <c r="II288" s="13"/>
      <c r="IJ288" s="13"/>
      <c r="IK288" s="13"/>
      <c r="IL288" s="13"/>
      <c r="IM288" s="13"/>
      <c r="IN288" s="13"/>
      <c r="IO288" s="13"/>
      <c r="IP288" s="13"/>
      <c r="IQ288" s="13"/>
      <c r="IR288" s="13"/>
      <c r="IS288" s="13"/>
      <c r="IT288" s="13"/>
      <c r="IU288" s="13"/>
      <c r="IV288" s="14"/>
    </row>
    <row r="289" spans="2:256" s="12" customFormat="1" ht="21" customHeight="1">
      <c r="B289" s="6"/>
      <c r="C289" s="6"/>
      <c r="D289" s="6"/>
      <c r="E289" s="6"/>
      <c r="F289" s="6"/>
      <c r="G289" s="6"/>
      <c r="H289" s="6"/>
      <c r="I289" s="6"/>
      <c r="J289" s="6"/>
      <c r="K289" s="6"/>
      <c r="L289" s="7"/>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c r="GK289" s="13"/>
      <c r="GL289" s="13"/>
      <c r="GM289" s="13"/>
      <c r="GN289" s="13"/>
      <c r="GO289" s="13"/>
      <c r="GP289" s="13"/>
      <c r="GQ289" s="13"/>
      <c r="GR289" s="13"/>
      <c r="GS289" s="13"/>
      <c r="GT289" s="13"/>
      <c r="GU289" s="13"/>
      <c r="GV289" s="13"/>
      <c r="GW289" s="13"/>
      <c r="GX289" s="13"/>
      <c r="GY289" s="13"/>
      <c r="GZ289" s="13"/>
      <c r="HA289" s="13"/>
      <c r="HB289" s="13"/>
      <c r="HC289" s="13"/>
      <c r="HD289" s="13"/>
      <c r="HE289" s="13"/>
      <c r="HF289" s="13"/>
      <c r="HG289" s="13"/>
      <c r="HH289" s="13"/>
      <c r="HI289" s="13"/>
      <c r="HJ289" s="13"/>
      <c r="HK289" s="13"/>
      <c r="HL289" s="13"/>
      <c r="HM289" s="13"/>
      <c r="HN289" s="13"/>
      <c r="HO289" s="13"/>
      <c r="HP289" s="13"/>
      <c r="HQ289" s="13"/>
      <c r="HR289" s="13"/>
      <c r="HS289" s="13"/>
      <c r="HT289" s="13"/>
      <c r="HU289" s="13"/>
      <c r="HV289" s="13"/>
      <c r="HW289" s="13"/>
      <c r="HX289" s="13"/>
      <c r="HY289" s="13"/>
      <c r="HZ289" s="13"/>
      <c r="IA289" s="13"/>
      <c r="IB289" s="13"/>
      <c r="IC289" s="13"/>
      <c r="ID289" s="13"/>
      <c r="IE289" s="13"/>
      <c r="IF289" s="13"/>
      <c r="IG289" s="13"/>
      <c r="IH289" s="13"/>
      <c r="II289" s="13"/>
      <c r="IJ289" s="13"/>
      <c r="IK289" s="13"/>
      <c r="IL289" s="13"/>
      <c r="IM289" s="13"/>
      <c r="IN289" s="13"/>
      <c r="IO289" s="13"/>
      <c r="IP289" s="13"/>
      <c r="IQ289" s="13"/>
      <c r="IR289" s="13"/>
      <c r="IS289" s="13"/>
      <c r="IT289" s="13"/>
      <c r="IU289" s="13"/>
      <c r="IV289" s="14"/>
    </row>
    <row r="290" spans="2:256" s="12" customFormat="1" ht="21" customHeight="1">
      <c r="B290" s="6"/>
      <c r="C290" s="6"/>
      <c r="D290" s="6"/>
      <c r="E290" s="6"/>
      <c r="F290" s="6"/>
      <c r="G290" s="6"/>
      <c r="H290" s="6"/>
      <c r="I290" s="6"/>
      <c r="J290" s="6"/>
      <c r="K290" s="6"/>
      <c r="L290" s="7"/>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c r="GK290" s="13"/>
      <c r="GL290" s="13"/>
      <c r="GM290" s="13"/>
      <c r="GN290" s="13"/>
      <c r="GO290" s="13"/>
      <c r="GP290" s="13"/>
      <c r="GQ290" s="13"/>
      <c r="GR290" s="13"/>
      <c r="GS290" s="13"/>
      <c r="GT290" s="13"/>
      <c r="GU290" s="13"/>
      <c r="GV290" s="13"/>
      <c r="GW290" s="13"/>
      <c r="GX290" s="13"/>
      <c r="GY290" s="13"/>
      <c r="GZ290" s="13"/>
      <c r="HA290" s="13"/>
      <c r="HB290" s="13"/>
      <c r="HC290" s="13"/>
      <c r="HD290" s="13"/>
      <c r="HE290" s="13"/>
      <c r="HF290" s="13"/>
      <c r="HG290" s="13"/>
      <c r="HH290" s="13"/>
      <c r="HI290" s="13"/>
      <c r="HJ290" s="13"/>
      <c r="HK290" s="13"/>
      <c r="HL290" s="13"/>
      <c r="HM290" s="13"/>
      <c r="HN290" s="13"/>
      <c r="HO290" s="13"/>
      <c r="HP290" s="13"/>
      <c r="HQ290" s="13"/>
      <c r="HR290" s="13"/>
      <c r="HS290" s="13"/>
      <c r="HT290" s="13"/>
      <c r="HU290" s="13"/>
      <c r="HV290" s="13"/>
      <c r="HW290" s="13"/>
      <c r="HX290" s="13"/>
      <c r="HY290" s="13"/>
      <c r="HZ290" s="13"/>
      <c r="IA290" s="13"/>
      <c r="IB290" s="13"/>
      <c r="IC290" s="13"/>
      <c r="ID290" s="13"/>
      <c r="IE290" s="13"/>
      <c r="IF290" s="13"/>
      <c r="IG290" s="13"/>
      <c r="IH290" s="13"/>
      <c r="II290" s="13"/>
      <c r="IJ290" s="13"/>
      <c r="IK290" s="13"/>
      <c r="IL290" s="13"/>
      <c r="IM290" s="13"/>
      <c r="IN290" s="13"/>
      <c r="IO290" s="13"/>
      <c r="IP290" s="13"/>
      <c r="IQ290" s="13"/>
      <c r="IR290" s="13"/>
      <c r="IS290" s="13"/>
      <c r="IT290" s="13"/>
      <c r="IU290" s="13"/>
      <c r="IV290" s="14"/>
    </row>
    <row r="291" spans="2:256" s="12" customFormat="1" ht="21" customHeight="1">
      <c r="B291" s="6"/>
      <c r="C291" s="6"/>
      <c r="D291" s="6"/>
      <c r="E291" s="6"/>
      <c r="F291" s="6"/>
      <c r="G291" s="6"/>
      <c r="H291" s="6"/>
      <c r="I291" s="6"/>
      <c r="J291" s="6"/>
      <c r="K291" s="6"/>
      <c r="L291" s="7"/>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c r="GK291" s="13"/>
      <c r="GL291" s="13"/>
      <c r="GM291" s="13"/>
      <c r="GN291" s="13"/>
      <c r="GO291" s="13"/>
      <c r="GP291" s="13"/>
      <c r="GQ291" s="13"/>
      <c r="GR291" s="13"/>
      <c r="GS291" s="13"/>
      <c r="GT291" s="13"/>
      <c r="GU291" s="13"/>
      <c r="GV291" s="13"/>
      <c r="GW291" s="13"/>
      <c r="GX291" s="13"/>
      <c r="GY291" s="13"/>
      <c r="GZ291" s="13"/>
      <c r="HA291" s="13"/>
      <c r="HB291" s="13"/>
      <c r="HC291" s="13"/>
      <c r="HD291" s="13"/>
      <c r="HE291" s="13"/>
      <c r="HF291" s="13"/>
      <c r="HG291" s="13"/>
      <c r="HH291" s="13"/>
      <c r="HI291" s="13"/>
      <c r="HJ291" s="13"/>
      <c r="HK291" s="13"/>
      <c r="HL291" s="13"/>
      <c r="HM291" s="13"/>
      <c r="HN291" s="13"/>
      <c r="HO291" s="13"/>
      <c r="HP291" s="13"/>
      <c r="HQ291" s="13"/>
      <c r="HR291" s="13"/>
      <c r="HS291" s="13"/>
      <c r="HT291" s="13"/>
      <c r="HU291" s="13"/>
      <c r="HV291" s="13"/>
      <c r="HW291" s="13"/>
      <c r="HX291" s="13"/>
      <c r="HY291" s="13"/>
      <c r="HZ291" s="13"/>
      <c r="IA291" s="13"/>
      <c r="IB291" s="13"/>
      <c r="IC291" s="13"/>
      <c r="ID291" s="13"/>
      <c r="IE291" s="13"/>
      <c r="IF291" s="13"/>
      <c r="IG291" s="13"/>
      <c r="IH291" s="13"/>
      <c r="II291" s="13"/>
      <c r="IJ291" s="13"/>
      <c r="IK291" s="13"/>
      <c r="IL291" s="13"/>
      <c r="IM291" s="13"/>
      <c r="IN291" s="13"/>
      <c r="IO291" s="13"/>
      <c r="IP291" s="13"/>
      <c r="IQ291" s="13"/>
      <c r="IR291" s="13"/>
      <c r="IS291" s="13"/>
      <c r="IT291" s="13"/>
      <c r="IU291" s="13"/>
      <c r="IV291" s="14"/>
    </row>
    <row r="292" spans="2:256" s="12" customFormat="1" ht="21" customHeight="1">
      <c r="B292" s="6"/>
      <c r="C292" s="6"/>
      <c r="D292" s="6"/>
      <c r="E292" s="6"/>
      <c r="F292" s="6"/>
      <c r="G292" s="6"/>
      <c r="H292" s="6"/>
      <c r="I292" s="6"/>
      <c r="J292" s="6"/>
      <c r="K292" s="6"/>
      <c r="L292" s="7"/>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c r="GK292" s="13"/>
      <c r="GL292" s="13"/>
      <c r="GM292" s="13"/>
      <c r="GN292" s="13"/>
      <c r="GO292" s="13"/>
      <c r="GP292" s="13"/>
      <c r="GQ292" s="13"/>
      <c r="GR292" s="13"/>
      <c r="GS292" s="13"/>
      <c r="GT292" s="13"/>
      <c r="GU292" s="13"/>
      <c r="GV292" s="13"/>
      <c r="GW292" s="13"/>
      <c r="GX292" s="13"/>
      <c r="GY292" s="13"/>
      <c r="GZ292" s="13"/>
      <c r="HA292" s="13"/>
      <c r="HB292" s="13"/>
      <c r="HC292" s="13"/>
      <c r="HD292" s="13"/>
      <c r="HE292" s="13"/>
      <c r="HF292" s="13"/>
      <c r="HG292" s="13"/>
      <c r="HH292" s="13"/>
      <c r="HI292" s="13"/>
      <c r="HJ292" s="13"/>
      <c r="HK292" s="13"/>
      <c r="HL292" s="13"/>
      <c r="HM292" s="13"/>
      <c r="HN292" s="13"/>
      <c r="HO292" s="13"/>
      <c r="HP292" s="13"/>
      <c r="HQ292" s="13"/>
      <c r="HR292" s="13"/>
      <c r="HS292" s="13"/>
      <c r="HT292" s="13"/>
      <c r="HU292" s="13"/>
      <c r="HV292" s="13"/>
      <c r="HW292" s="13"/>
      <c r="HX292" s="13"/>
      <c r="HY292" s="13"/>
      <c r="HZ292" s="13"/>
      <c r="IA292" s="13"/>
      <c r="IB292" s="13"/>
      <c r="IC292" s="13"/>
      <c r="ID292" s="13"/>
      <c r="IE292" s="13"/>
      <c r="IF292" s="13"/>
      <c r="IG292" s="13"/>
      <c r="IH292" s="13"/>
      <c r="II292" s="13"/>
      <c r="IJ292" s="13"/>
      <c r="IK292" s="13"/>
      <c r="IL292" s="13"/>
      <c r="IM292" s="13"/>
      <c r="IN292" s="13"/>
      <c r="IO292" s="13"/>
      <c r="IP292" s="13"/>
      <c r="IQ292" s="13"/>
      <c r="IR292" s="13"/>
      <c r="IS292" s="13"/>
      <c r="IT292" s="13"/>
      <c r="IU292" s="13"/>
      <c r="IV292" s="14"/>
    </row>
    <row r="293" spans="2:256" s="12" customFormat="1" ht="21" customHeight="1">
      <c r="B293" s="6"/>
      <c r="C293" s="6"/>
      <c r="D293" s="6"/>
      <c r="E293" s="6"/>
      <c r="F293" s="6"/>
      <c r="G293" s="6"/>
      <c r="H293" s="6"/>
      <c r="I293" s="6"/>
      <c r="J293" s="6"/>
      <c r="K293" s="6"/>
      <c r="L293" s="7"/>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c r="GK293" s="13"/>
      <c r="GL293" s="13"/>
      <c r="GM293" s="13"/>
      <c r="GN293" s="13"/>
      <c r="GO293" s="13"/>
      <c r="GP293" s="13"/>
      <c r="GQ293" s="13"/>
      <c r="GR293" s="13"/>
      <c r="GS293" s="13"/>
      <c r="GT293" s="13"/>
      <c r="GU293" s="13"/>
      <c r="GV293" s="13"/>
      <c r="GW293" s="13"/>
      <c r="GX293" s="13"/>
      <c r="GY293" s="13"/>
      <c r="GZ293" s="13"/>
      <c r="HA293" s="13"/>
      <c r="HB293" s="13"/>
      <c r="HC293" s="13"/>
      <c r="HD293" s="13"/>
      <c r="HE293" s="13"/>
      <c r="HF293" s="13"/>
      <c r="HG293" s="13"/>
      <c r="HH293" s="13"/>
      <c r="HI293" s="13"/>
      <c r="HJ293" s="13"/>
      <c r="HK293" s="13"/>
      <c r="HL293" s="13"/>
      <c r="HM293" s="13"/>
      <c r="HN293" s="13"/>
      <c r="HO293" s="13"/>
      <c r="HP293" s="13"/>
      <c r="HQ293" s="13"/>
      <c r="HR293" s="13"/>
      <c r="HS293" s="13"/>
      <c r="HT293" s="13"/>
      <c r="HU293" s="13"/>
      <c r="HV293" s="13"/>
      <c r="HW293" s="13"/>
      <c r="HX293" s="13"/>
      <c r="HY293" s="13"/>
      <c r="HZ293" s="13"/>
      <c r="IA293" s="13"/>
      <c r="IB293" s="13"/>
      <c r="IC293" s="13"/>
      <c r="ID293" s="13"/>
      <c r="IE293" s="13"/>
      <c r="IF293" s="13"/>
      <c r="IG293" s="13"/>
      <c r="IH293" s="13"/>
      <c r="II293" s="13"/>
      <c r="IJ293" s="13"/>
      <c r="IK293" s="13"/>
      <c r="IL293" s="13"/>
      <c r="IM293" s="13"/>
      <c r="IN293" s="13"/>
      <c r="IO293" s="13"/>
      <c r="IP293" s="13"/>
      <c r="IQ293" s="13"/>
      <c r="IR293" s="13"/>
      <c r="IS293" s="13"/>
      <c r="IT293" s="13"/>
      <c r="IU293" s="13"/>
      <c r="IV293" s="14"/>
    </row>
    <row r="294" spans="2:256" s="12" customFormat="1" ht="21" customHeight="1">
      <c r="B294" s="6"/>
      <c r="C294" s="6"/>
      <c r="D294" s="6"/>
      <c r="E294" s="6"/>
      <c r="F294" s="6"/>
      <c r="G294" s="6"/>
      <c r="H294" s="6"/>
      <c r="I294" s="6"/>
      <c r="J294" s="6"/>
      <c r="K294" s="6"/>
      <c r="L294" s="7"/>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c r="GK294" s="13"/>
      <c r="GL294" s="13"/>
      <c r="GM294" s="13"/>
      <c r="GN294" s="13"/>
      <c r="GO294" s="13"/>
      <c r="GP294" s="13"/>
      <c r="GQ294" s="13"/>
      <c r="GR294" s="13"/>
      <c r="GS294" s="13"/>
      <c r="GT294" s="13"/>
      <c r="GU294" s="13"/>
      <c r="GV294" s="13"/>
      <c r="GW294" s="13"/>
      <c r="GX294" s="13"/>
      <c r="GY294" s="13"/>
      <c r="GZ294" s="13"/>
      <c r="HA294" s="13"/>
      <c r="HB294" s="13"/>
      <c r="HC294" s="13"/>
      <c r="HD294" s="13"/>
      <c r="HE294" s="13"/>
      <c r="HF294" s="13"/>
      <c r="HG294" s="13"/>
      <c r="HH294" s="13"/>
      <c r="HI294" s="13"/>
      <c r="HJ294" s="13"/>
      <c r="HK294" s="13"/>
      <c r="HL294" s="13"/>
      <c r="HM294" s="13"/>
      <c r="HN294" s="13"/>
      <c r="HO294" s="13"/>
      <c r="HP294" s="13"/>
      <c r="HQ294" s="13"/>
      <c r="HR294" s="13"/>
      <c r="HS294" s="13"/>
      <c r="HT294" s="13"/>
      <c r="HU294" s="13"/>
      <c r="HV294" s="13"/>
      <c r="HW294" s="13"/>
      <c r="HX294" s="13"/>
      <c r="HY294" s="13"/>
      <c r="HZ294" s="13"/>
      <c r="IA294" s="13"/>
      <c r="IB294" s="13"/>
      <c r="IC294" s="13"/>
      <c r="ID294" s="13"/>
      <c r="IE294" s="13"/>
      <c r="IF294" s="13"/>
      <c r="IG294" s="13"/>
      <c r="IH294" s="13"/>
      <c r="II294" s="13"/>
      <c r="IJ294" s="13"/>
      <c r="IK294" s="13"/>
      <c r="IL294" s="13"/>
      <c r="IM294" s="13"/>
      <c r="IN294" s="13"/>
      <c r="IO294" s="13"/>
      <c r="IP294" s="13"/>
      <c r="IQ294" s="13"/>
      <c r="IR294" s="13"/>
      <c r="IS294" s="13"/>
      <c r="IT294" s="13"/>
      <c r="IU294" s="13"/>
      <c r="IV294" s="14"/>
    </row>
    <row r="295" spans="2:256" s="12" customFormat="1" ht="21" customHeight="1">
      <c r="B295" s="6"/>
      <c r="C295" s="6"/>
      <c r="D295" s="6"/>
      <c r="E295" s="6"/>
      <c r="F295" s="6"/>
      <c r="G295" s="6"/>
      <c r="H295" s="6"/>
      <c r="I295" s="6"/>
      <c r="J295" s="6"/>
      <c r="K295" s="6"/>
      <c r="L295" s="7"/>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c r="GK295" s="13"/>
      <c r="GL295" s="13"/>
      <c r="GM295" s="13"/>
      <c r="GN295" s="13"/>
      <c r="GO295" s="13"/>
      <c r="GP295" s="13"/>
      <c r="GQ295" s="13"/>
      <c r="GR295" s="13"/>
      <c r="GS295" s="13"/>
      <c r="GT295" s="13"/>
      <c r="GU295" s="13"/>
      <c r="GV295" s="13"/>
      <c r="GW295" s="13"/>
      <c r="GX295" s="13"/>
      <c r="GY295" s="13"/>
      <c r="GZ295" s="13"/>
      <c r="HA295" s="13"/>
      <c r="HB295" s="13"/>
      <c r="HC295" s="13"/>
      <c r="HD295" s="13"/>
      <c r="HE295" s="13"/>
      <c r="HF295" s="13"/>
      <c r="HG295" s="13"/>
      <c r="HH295" s="13"/>
      <c r="HI295" s="13"/>
      <c r="HJ295" s="13"/>
      <c r="HK295" s="13"/>
      <c r="HL295" s="13"/>
      <c r="HM295" s="13"/>
      <c r="HN295" s="13"/>
      <c r="HO295" s="13"/>
      <c r="HP295" s="13"/>
      <c r="HQ295" s="13"/>
      <c r="HR295" s="13"/>
      <c r="HS295" s="13"/>
      <c r="HT295" s="13"/>
      <c r="HU295" s="13"/>
      <c r="HV295" s="13"/>
      <c r="HW295" s="13"/>
      <c r="HX295" s="13"/>
      <c r="HY295" s="13"/>
      <c r="HZ295" s="13"/>
      <c r="IA295" s="13"/>
      <c r="IB295" s="13"/>
      <c r="IC295" s="13"/>
      <c r="ID295" s="13"/>
      <c r="IE295" s="13"/>
      <c r="IF295" s="13"/>
      <c r="IG295" s="13"/>
      <c r="IH295" s="13"/>
      <c r="II295" s="13"/>
      <c r="IJ295" s="13"/>
      <c r="IK295" s="13"/>
      <c r="IL295" s="13"/>
      <c r="IM295" s="13"/>
      <c r="IN295" s="13"/>
      <c r="IO295" s="13"/>
      <c r="IP295" s="13"/>
      <c r="IQ295" s="13"/>
      <c r="IR295" s="13"/>
      <c r="IS295" s="13"/>
      <c r="IT295" s="13"/>
      <c r="IU295" s="13"/>
      <c r="IV295" s="14"/>
    </row>
    <row r="296" spans="2:256" s="12" customFormat="1" ht="21" customHeight="1">
      <c r="B296" s="6"/>
      <c r="C296" s="6"/>
      <c r="D296" s="6"/>
      <c r="E296" s="6"/>
      <c r="F296" s="6"/>
      <c r="G296" s="6"/>
      <c r="H296" s="6"/>
      <c r="I296" s="6"/>
      <c r="J296" s="6"/>
      <c r="K296" s="6"/>
      <c r="L296" s="7"/>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c r="GK296" s="13"/>
      <c r="GL296" s="13"/>
      <c r="GM296" s="13"/>
      <c r="GN296" s="13"/>
      <c r="GO296" s="13"/>
      <c r="GP296" s="13"/>
      <c r="GQ296" s="13"/>
      <c r="GR296" s="13"/>
      <c r="GS296" s="13"/>
      <c r="GT296" s="13"/>
      <c r="GU296" s="13"/>
      <c r="GV296" s="13"/>
      <c r="GW296" s="13"/>
      <c r="GX296" s="13"/>
      <c r="GY296" s="13"/>
      <c r="GZ296" s="13"/>
      <c r="HA296" s="13"/>
      <c r="HB296" s="13"/>
      <c r="HC296" s="13"/>
      <c r="HD296" s="13"/>
      <c r="HE296" s="13"/>
      <c r="HF296" s="13"/>
      <c r="HG296" s="13"/>
      <c r="HH296" s="13"/>
      <c r="HI296" s="13"/>
      <c r="HJ296" s="13"/>
      <c r="HK296" s="13"/>
      <c r="HL296" s="13"/>
      <c r="HM296" s="13"/>
      <c r="HN296" s="13"/>
      <c r="HO296" s="13"/>
      <c r="HP296" s="13"/>
      <c r="HQ296" s="13"/>
      <c r="HR296" s="13"/>
      <c r="HS296" s="13"/>
      <c r="HT296" s="13"/>
      <c r="HU296" s="13"/>
      <c r="HV296" s="13"/>
      <c r="HW296" s="13"/>
      <c r="HX296" s="13"/>
      <c r="HY296" s="13"/>
      <c r="HZ296" s="13"/>
      <c r="IA296" s="13"/>
      <c r="IB296" s="13"/>
      <c r="IC296" s="13"/>
      <c r="ID296" s="13"/>
      <c r="IE296" s="13"/>
      <c r="IF296" s="13"/>
      <c r="IG296" s="13"/>
      <c r="IH296" s="13"/>
      <c r="II296" s="13"/>
      <c r="IJ296" s="13"/>
      <c r="IK296" s="13"/>
      <c r="IL296" s="13"/>
      <c r="IM296" s="13"/>
      <c r="IN296" s="13"/>
      <c r="IO296" s="13"/>
      <c r="IP296" s="13"/>
      <c r="IQ296" s="13"/>
      <c r="IR296" s="13"/>
      <c r="IS296" s="13"/>
      <c r="IT296" s="13"/>
      <c r="IU296" s="13"/>
      <c r="IV296" s="14"/>
    </row>
    <row r="297" spans="2:256" s="12" customFormat="1" ht="21" customHeight="1">
      <c r="B297" s="6"/>
      <c r="C297" s="6"/>
      <c r="D297" s="6"/>
      <c r="E297" s="6"/>
      <c r="F297" s="6"/>
      <c r="G297" s="6"/>
      <c r="H297" s="6"/>
      <c r="I297" s="6"/>
      <c r="J297" s="6"/>
      <c r="K297" s="6"/>
      <c r="L297" s="7"/>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c r="GK297" s="13"/>
      <c r="GL297" s="13"/>
      <c r="GM297" s="13"/>
      <c r="GN297" s="13"/>
      <c r="GO297" s="13"/>
      <c r="GP297" s="13"/>
      <c r="GQ297" s="13"/>
      <c r="GR297" s="13"/>
      <c r="GS297" s="13"/>
      <c r="GT297" s="13"/>
      <c r="GU297" s="13"/>
      <c r="GV297" s="13"/>
      <c r="GW297" s="13"/>
      <c r="GX297" s="13"/>
      <c r="GY297" s="13"/>
      <c r="GZ297" s="13"/>
      <c r="HA297" s="13"/>
      <c r="HB297" s="13"/>
      <c r="HC297" s="13"/>
      <c r="HD297" s="13"/>
      <c r="HE297" s="13"/>
      <c r="HF297" s="13"/>
      <c r="HG297" s="13"/>
      <c r="HH297" s="13"/>
      <c r="HI297" s="13"/>
      <c r="HJ297" s="13"/>
      <c r="HK297" s="13"/>
      <c r="HL297" s="13"/>
      <c r="HM297" s="13"/>
      <c r="HN297" s="13"/>
      <c r="HO297" s="13"/>
      <c r="HP297" s="13"/>
      <c r="HQ297" s="13"/>
      <c r="HR297" s="13"/>
      <c r="HS297" s="13"/>
      <c r="HT297" s="13"/>
      <c r="HU297" s="13"/>
      <c r="HV297" s="13"/>
      <c r="HW297" s="13"/>
      <c r="HX297" s="13"/>
      <c r="HY297" s="13"/>
      <c r="HZ297" s="13"/>
      <c r="IA297" s="13"/>
      <c r="IB297" s="13"/>
      <c r="IC297" s="13"/>
      <c r="ID297" s="13"/>
      <c r="IE297" s="13"/>
      <c r="IF297" s="13"/>
      <c r="IG297" s="13"/>
      <c r="IH297" s="13"/>
      <c r="II297" s="13"/>
      <c r="IJ297" s="13"/>
      <c r="IK297" s="13"/>
      <c r="IL297" s="13"/>
      <c r="IM297" s="13"/>
      <c r="IN297" s="13"/>
      <c r="IO297" s="13"/>
      <c r="IP297" s="13"/>
      <c r="IQ297" s="13"/>
      <c r="IR297" s="13"/>
      <c r="IS297" s="13"/>
      <c r="IT297" s="13"/>
      <c r="IU297" s="13"/>
      <c r="IV297" s="14"/>
    </row>
    <row r="298" spans="2:256" s="12" customFormat="1" ht="21" customHeight="1">
      <c r="B298" s="6"/>
      <c r="C298" s="6"/>
      <c r="D298" s="6"/>
      <c r="E298" s="6"/>
      <c r="F298" s="6"/>
      <c r="G298" s="6"/>
      <c r="H298" s="6"/>
      <c r="I298" s="6"/>
      <c r="J298" s="6"/>
      <c r="K298" s="6"/>
      <c r="L298" s="7"/>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c r="GK298" s="13"/>
      <c r="GL298" s="13"/>
      <c r="GM298" s="13"/>
      <c r="GN298" s="13"/>
      <c r="GO298" s="13"/>
      <c r="GP298" s="13"/>
      <c r="GQ298" s="13"/>
      <c r="GR298" s="13"/>
      <c r="GS298" s="13"/>
      <c r="GT298" s="13"/>
      <c r="GU298" s="13"/>
      <c r="GV298" s="13"/>
      <c r="GW298" s="13"/>
      <c r="GX298" s="13"/>
      <c r="GY298" s="13"/>
      <c r="GZ298" s="13"/>
      <c r="HA298" s="13"/>
      <c r="HB298" s="13"/>
      <c r="HC298" s="13"/>
      <c r="HD298" s="13"/>
      <c r="HE298" s="13"/>
      <c r="HF298" s="13"/>
      <c r="HG298" s="13"/>
      <c r="HH298" s="13"/>
      <c r="HI298" s="13"/>
      <c r="HJ298" s="13"/>
      <c r="HK298" s="13"/>
      <c r="HL298" s="13"/>
      <c r="HM298" s="13"/>
      <c r="HN298" s="13"/>
      <c r="HO298" s="13"/>
      <c r="HP298" s="13"/>
      <c r="HQ298" s="13"/>
      <c r="HR298" s="13"/>
      <c r="HS298" s="13"/>
      <c r="HT298" s="13"/>
      <c r="HU298" s="13"/>
      <c r="HV298" s="13"/>
      <c r="HW298" s="13"/>
      <c r="HX298" s="13"/>
      <c r="HY298" s="13"/>
      <c r="HZ298" s="13"/>
      <c r="IA298" s="13"/>
      <c r="IB298" s="13"/>
      <c r="IC298" s="13"/>
      <c r="ID298" s="13"/>
      <c r="IE298" s="13"/>
      <c r="IF298" s="13"/>
      <c r="IG298" s="13"/>
      <c r="IH298" s="13"/>
      <c r="II298" s="13"/>
      <c r="IJ298" s="13"/>
      <c r="IK298" s="13"/>
      <c r="IL298" s="13"/>
      <c r="IM298" s="13"/>
      <c r="IN298" s="13"/>
      <c r="IO298" s="13"/>
      <c r="IP298" s="13"/>
      <c r="IQ298" s="13"/>
      <c r="IR298" s="13"/>
      <c r="IS298" s="13"/>
      <c r="IT298" s="13"/>
      <c r="IU298" s="13"/>
      <c r="IV298" s="14"/>
    </row>
    <row r="299" spans="2:256" s="12" customFormat="1" ht="21" customHeight="1">
      <c r="B299" s="6"/>
      <c r="C299" s="6"/>
      <c r="D299" s="6"/>
      <c r="E299" s="6"/>
      <c r="F299" s="6"/>
      <c r="G299" s="6"/>
      <c r="H299" s="6"/>
      <c r="I299" s="6"/>
      <c r="J299" s="6"/>
      <c r="K299" s="6"/>
      <c r="L299" s="7"/>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c r="GK299" s="13"/>
      <c r="GL299" s="13"/>
      <c r="GM299" s="13"/>
      <c r="GN299" s="13"/>
      <c r="GO299" s="13"/>
      <c r="GP299" s="13"/>
      <c r="GQ299" s="13"/>
      <c r="GR299" s="13"/>
      <c r="GS299" s="13"/>
      <c r="GT299" s="13"/>
      <c r="GU299" s="13"/>
      <c r="GV299" s="13"/>
      <c r="GW299" s="13"/>
      <c r="GX299" s="13"/>
      <c r="GY299" s="13"/>
      <c r="GZ299" s="13"/>
      <c r="HA299" s="13"/>
      <c r="HB299" s="13"/>
      <c r="HC299" s="13"/>
      <c r="HD299" s="13"/>
      <c r="HE299" s="13"/>
      <c r="HF299" s="13"/>
      <c r="HG299" s="13"/>
      <c r="HH299" s="13"/>
      <c r="HI299" s="13"/>
      <c r="HJ299" s="13"/>
      <c r="HK299" s="13"/>
      <c r="HL299" s="13"/>
      <c r="HM299" s="13"/>
      <c r="HN299" s="13"/>
      <c r="HO299" s="13"/>
      <c r="HP299" s="13"/>
      <c r="HQ299" s="13"/>
      <c r="HR299" s="13"/>
      <c r="HS299" s="13"/>
      <c r="HT299" s="13"/>
      <c r="HU299" s="13"/>
      <c r="HV299" s="13"/>
      <c r="HW299" s="13"/>
      <c r="HX299" s="13"/>
      <c r="HY299" s="13"/>
      <c r="HZ299" s="13"/>
      <c r="IA299" s="13"/>
      <c r="IB299" s="13"/>
      <c r="IC299" s="13"/>
      <c r="ID299" s="13"/>
      <c r="IE299" s="13"/>
      <c r="IF299" s="13"/>
      <c r="IG299" s="13"/>
      <c r="IH299" s="13"/>
      <c r="II299" s="13"/>
      <c r="IJ299" s="13"/>
      <c r="IK299" s="13"/>
      <c r="IL299" s="13"/>
      <c r="IM299" s="13"/>
      <c r="IN299" s="13"/>
      <c r="IO299" s="13"/>
      <c r="IP299" s="13"/>
      <c r="IQ299" s="13"/>
      <c r="IR299" s="13"/>
      <c r="IS299" s="13"/>
      <c r="IT299" s="13"/>
      <c r="IU299" s="13"/>
      <c r="IV299" s="14"/>
    </row>
    <row r="300" spans="2:256" s="12" customFormat="1" ht="21" customHeight="1">
      <c r="B300" s="6"/>
      <c r="C300" s="6"/>
      <c r="D300" s="6"/>
      <c r="E300" s="6"/>
      <c r="F300" s="6"/>
      <c r="G300" s="6"/>
      <c r="H300" s="6"/>
      <c r="I300" s="6"/>
      <c r="J300" s="6"/>
      <c r="K300" s="6"/>
      <c r="L300" s="7"/>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c r="GK300" s="13"/>
      <c r="GL300" s="13"/>
      <c r="GM300" s="13"/>
      <c r="GN300" s="13"/>
      <c r="GO300" s="13"/>
      <c r="GP300" s="13"/>
      <c r="GQ300" s="13"/>
      <c r="GR300" s="13"/>
      <c r="GS300" s="13"/>
      <c r="GT300" s="13"/>
      <c r="GU300" s="13"/>
      <c r="GV300" s="13"/>
      <c r="GW300" s="13"/>
      <c r="GX300" s="13"/>
      <c r="GY300" s="13"/>
      <c r="GZ300" s="13"/>
      <c r="HA300" s="13"/>
      <c r="HB300" s="13"/>
      <c r="HC300" s="13"/>
      <c r="HD300" s="13"/>
      <c r="HE300" s="13"/>
      <c r="HF300" s="13"/>
      <c r="HG300" s="13"/>
      <c r="HH300" s="13"/>
      <c r="HI300" s="13"/>
      <c r="HJ300" s="13"/>
      <c r="HK300" s="13"/>
      <c r="HL300" s="13"/>
      <c r="HM300" s="13"/>
      <c r="HN300" s="13"/>
      <c r="HO300" s="13"/>
      <c r="HP300" s="13"/>
      <c r="HQ300" s="13"/>
      <c r="HR300" s="13"/>
      <c r="HS300" s="13"/>
      <c r="HT300" s="13"/>
      <c r="HU300" s="13"/>
      <c r="HV300" s="13"/>
      <c r="HW300" s="13"/>
      <c r="HX300" s="13"/>
      <c r="HY300" s="13"/>
      <c r="HZ300" s="13"/>
      <c r="IA300" s="13"/>
      <c r="IB300" s="13"/>
      <c r="IC300" s="13"/>
      <c r="ID300" s="13"/>
      <c r="IE300" s="13"/>
      <c r="IF300" s="13"/>
      <c r="IG300" s="13"/>
      <c r="IH300" s="13"/>
      <c r="II300" s="13"/>
      <c r="IJ300" s="13"/>
      <c r="IK300" s="13"/>
      <c r="IL300" s="13"/>
      <c r="IM300" s="13"/>
      <c r="IN300" s="13"/>
      <c r="IO300" s="13"/>
      <c r="IP300" s="13"/>
      <c r="IQ300" s="13"/>
      <c r="IR300" s="13"/>
      <c r="IS300" s="13"/>
      <c r="IT300" s="13"/>
      <c r="IU300" s="13"/>
      <c r="IV300" s="14"/>
    </row>
    <row r="301" spans="2:256" s="12" customFormat="1" ht="21" customHeight="1">
      <c r="B301" s="6"/>
      <c r="C301" s="6"/>
      <c r="D301" s="6"/>
      <c r="E301" s="6"/>
      <c r="F301" s="6"/>
      <c r="G301" s="6"/>
      <c r="H301" s="6"/>
      <c r="I301" s="6"/>
      <c r="J301" s="6"/>
      <c r="K301" s="6"/>
      <c r="L301" s="7"/>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c r="GK301" s="13"/>
      <c r="GL301" s="13"/>
      <c r="GM301" s="13"/>
      <c r="GN301" s="13"/>
      <c r="GO301" s="13"/>
      <c r="GP301" s="13"/>
      <c r="GQ301" s="13"/>
      <c r="GR301" s="13"/>
      <c r="GS301" s="13"/>
      <c r="GT301" s="13"/>
      <c r="GU301" s="13"/>
      <c r="GV301" s="13"/>
      <c r="GW301" s="13"/>
      <c r="GX301" s="13"/>
      <c r="GY301" s="13"/>
      <c r="GZ301" s="13"/>
      <c r="HA301" s="13"/>
      <c r="HB301" s="13"/>
      <c r="HC301" s="13"/>
      <c r="HD301" s="13"/>
      <c r="HE301" s="13"/>
      <c r="HF301" s="13"/>
      <c r="HG301" s="13"/>
      <c r="HH301" s="13"/>
      <c r="HI301" s="13"/>
      <c r="HJ301" s="13"/>
      <c r="HK301" s="13"/>
      <c r="HL301" s="13"/>
      <c r="HM301" s="13"/>
      <c r="HN301" s="13"/>
      <c r="HO301" s="13"/>
      <c r="HP301" s="13"/>
      <c r="HQ301" s="13"/>
      <c r="HR301" s="13"/>
      <c r="HS301" s="13"/>
      <c r="HT301" s="13"/>
      <c r="HU301" s="13"/>
      <c r="HV301" s="13"/>
      <c r="HW301" s="13"/>
      <c r="HX301" s="13"/>
      <c r="HY301" s="13"/>
      <c r="HZ301" s="13"/>
      <c r="IA301" s="13"/>
      <c r="IB301" s="13"/>
      <c r="IC301" s="13"/>
      <c r="ID301" s="13"/>
      <c r="IE301" s="13"/>
      <c r="IF301" s="13"/>
      <c r="IG301" s="13"/>
      <c r="IH301" s="13"/>
      <c r="II301" s="13"/>
      <c r="IJ301" s="13"/>
      <c r="IK301" s="13"/>
      <c r="IL301" s="13"/>
      <c r="IM301" s="13"/>
      <c r="IN301" s="13"/>
      <c r="IO301" s="13"/>
      <c r="IP301" s="13"/>
      <c r="IQ301" s="13"/>
      <c r="IR301" s="13"/>
      <c r="IS301" s="13"/>
      <c r="IT301" s="13"/>
      <c r="IU301" s="13"/>
      <c r="IV301" s="14"/>
    </row>
    <row r="302" spans="2:256" s="12" customFormat="1" ht="21" customHeight="1">
      <c r="B302" s="6"/>
      <c r="C302" s="6"/>
      <c r="D302" s="6"/>
      <c r="E302" s="6"/>
      <c r="F302" s="6"/>
      <c r="G302" s="6"/>
      <c r="H302" s="6"/>
      <c r="I302" s="6"/>
      <c r="J302" s="6"/>
      <c r="K302" s="6"/>
      <c r="L302" s="7"/>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c r="GK302" s="13"/>
      <c r="GL302" s="13"/>
      <c r="GM302" s="13"/>
      <c r="GN302" s="13"/>
      <c r="GO302" s="13"/>
      <c r="GP302" s="13"/>
      <c r="GQ302" s="13"/>
      <c r="GR302" s="13"/>
      <c r="GS302" s="13"/>
      <c r="GT302" s="13"/>
      <c r="GU302" s="13"/>
      <c r="GV302" s="13"/>
      <c r="GW302" s="13"/>
      <c r="GX302" s="13"/>
      <c r="GY302" s="13"/>
      <c r="GZ302" s="13"/>
      <c r="HA302" s="13"/>
      <c r="HB302" s="13"/>
      <c r="HC302" s="13"/>
      <c r="HD302" s="13"/>
      <c r="HE302" s="13"/>
      <c r="HF302" s="13"/>
      <c r="HG302" s="13"/>
      <c r="HH302" s="13"/>
      <c r="HI302" s="13"/>
      <c r="HJ302" s="13"/>
      <c r="HK302" s="13"/>
      <c r="HL302" s="13"/>
      <c r="HM302" s="13"/>
      <c r="HN302" s="13"/>
      <c r="HO302" s="13"/>
      <c r="HP302" s="13"/>
      <c r="HQ302" s="13"/>
      <c r="HR302" s="13"/>
      <c r="HS302" s="13"/>
      <c r="HT302" s="13"/>
      <c r="HU302" s="13"/>
      <c r="HV302" s="13"/>
      <c r="HW302" s="13"/>
      <c r="HX302" s="13"/>
      <c r="HY302" s="13"/>
      <c r="HZ302" s="13"/>
      <c r="IA302" s="13"/>
      <c r="IB302" s="13"/>
      <c r="IC302" s="13"/>
      <c r="ID302" s="13"/>
      <c r="IE302" s="13"/>
      <c r="IF302" s="13"/>
      <c r="IG302" s="13"/>
      <c r="IH302" s="13"/>
      <c r="II302" s="13"/>
      <c r="IJ302" s="13"/>
      <c r="IK302" s="13"/>
      <c r="IL302" s="13"/>
      <c r="IM302" s="13"/>
      <c r="IN302" s="13"/>
      <c r="IO302" s="13"/>
      <c r="IP302" s="13"/>
      <c r="IQ302" s="13"/>
      <c r="IR302" s="13"/>
      <c r="IS302" s="13"/>
      <c r="IT302" s="13"/>
      <c r="IU302" s="13"/>
      <c r="IV302" s="14"/>
    </row>
    <row r="303" spans="2:256" s="12" customFormat="1" ht="21" customHeight="1">
      <c r="B303" s="6"/>
      <c r="C303" s="6"/>
      <c r="D303" s="6"/>
      <c r="E303" s="6"/>
      <c r="F303" s="6"/>
      <c r="G303" s="6"/>
      <c r="H303" s="6"/>
      <c r="I303" s="6"/>
      <c r="J303" s="6"/>
      <c r="K303" s="6"/>
      <c r="L303" s="7"/>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c r="GK303" s="13"/>
      <c r="GL303" s="13"/>
      <c r="GM303" s="13"/>
      <c r="GN303" s="13"/>
      <c r="GO303" s="13"/>
      <c r="GP303" s="13"/>
      <c r="GQ303" s="13"/>
      <c r="GR303" s="13"/>
      <c r="GS303" s="13"/>
      <c r="GT303" s="13"/>
      <c r="GU303" s="13"/>
      <c r="GV303" s="13"/>
      <c r="GW303" s="13"/>
      <c r="GX303" s="13"/>
      <c r="GY303" s="13"/>
      <c r="GZ303" s="13"/>
      <c r="HA303" s="13"/>
      <c r="HB303" s="13"/>
      <c r="HC303" s="13"/>
      <c r="HD303" s="13"/>
      <c r="HE303" s="13"/>
      <c r="HF303" s="13"/>
      <c r="HG303" s="13"/>
      <c r="HH303" s="13"/>
      <c r="HI303" s="13"/>
      <c r="HJ303" s="13"/>
      <c r="HK303" s="13"/>
      <c r="HL303" s="13"/>
      <c r="HM303" s="13"/>
      <c r="HN303" s="13"/>
      <c r="HO303" s="13"/>
      <c r="HP303" s="13"/>
      <c r="HQ303" s="13"/>
      <c r="HR303" s="13"/>
      <c r="HS303" s="13"/>
      <c r="HT303" s="13"/>
      <c r="HU303" s="13"/>
      <c r="HV303" s="13"/>
      <c r="HW303" s="13"/>
      <c r="HX303" s="13"/>
      <c r="HY303" s="13"/>
      <c r="HZ303" s="13"/>
      <c r="IA303" s="13"/>
      <c r="IB303" s="13"/>
      <c r="IC303" s="13"/>
      <c r="ID303" s="13"/>
      <c r="IE303" s="13"/>
      <c r="IF303" s="13"/>
      <c r="IG303" s="13"/>
      <c r="IH303" s="13"/>
      <c r="II303" s="13"/>
      <c r="IJ303" s="13"/>
      <c r="IK303" s="13"/>
      <c r="IL303" s="13"/>
      <c r="IM303" s="13"/>
      <c r="IN303" s="13"/>
      <c r="IO303" s="13"/>
      <c r="IP303" s="13"/>
      <c r="IQ303" s="13"/>
      <c r="IR303" s="13"/>
      <c r="IS303" s="13"/>
      <c r="IT303" s="13"/>
      <c r="IU303" s="13"/>
      <c r="IV303" s="14"/>
    </row>
    <row r="304" spans="2:256" s="12" customFormat="1" ht="21" customHeight="1">
      <c r="B304" s="6"/>
      <c r="C304" s="6"/>
      <c r="D304" s="6"/>
      <c r="E304" s="6"/>
      <c r="F304" s="6"/>
      <c r="G304" s="6"/>
      <c r="H304" s="6"/>
      <c r="I304" s="6"/>
      <c r="J304" s="6"/>
      <c r="K304" s="6"/>
      <c r="L304" s="7"/>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c r="GK304" s="13"/>
      <c r="GL304" s="13"/>
      <c r="GM304" s="13"/>
      <c r="GN304" s="13"/>
      <c r="GO304" s="13"/>
      <c r="GP304" s="13"/>
      <c r="GQ304" s="13"/>
      <c r="GR304" s="13"/>
      <c r="GS304" s="13"/>
      <c r="GT304" s="13"/>
      <c r="GU304" s="13"/>
      <c r="GV304" s="13"/>
      <c r="GW304" s="13"/>
      <c r="GX304" s="13"/>
      <c r="GY304" s="13"/>
      <c r="GZ304" s="13"/>
      <c r="HA304" s="13"/>
      <c r="HB304" s="13"/>
      <c r="HC304" s="13"/>
      <c r="HD304" s="13"/>
      <c r="HE304" s="13"/>
      <c r="HF304" s="13"/>
      <c r="HG304" s="13"/>
      <c r="HH304" s="13"/>
      <c r="HI304" s="13"/>
      <c r="HJ304" s="13"/>
      <c r="HK304" s="13"/>
      <c r="HL304" s="13"/>
      <c r="HM304" s="13"/>
      <c r="HN304" s="13"/>
      <c r="HO304" s="13"/>
      <c r="HP304" s="13"/>
      <c r="HQ304" s="13"/>
      <c r="HR304" s="13"/>
      <c r="HS304" s="13"/>
      <c r="HT304" s="13"/>
      <c r="HU304" s="13"/>
      <c r="HV304" s="13"/>
      <c r="HW304" s="13"/>
      <c r="HX304" s="13"/>
      <c r="HY304" s="13"/>
      <c r="HZ304" s="13"/>
      <c r="IA304" s="13"/>
      <c r="IB304" s="13"/>
      <c r="IC304" s="13"/>
      <c r="ID304" s="13"/>
      <c r="IE304" s="13"/>
      <c r="IF304" s="13"/>
      <c r="IG304" s="13"/>
      <c r="IH304" s="13"/>
      <c r="II304" s="13"/>
      <c r="IJ304" s="13"/>
      <c r="IK304" s="13"/>
      <c r="IL304" s="13"/>
      <c r="IM304" s="13"/>
      <c r="IN304" s="13"/>
      <c r="IO304" s="13"/>
      <c r="IP304" s="13"/>
      <c r="IQ304" s="13"/>
      <c r="IR304" s="13"/>
      <c r="IS304" s="13"/>
      <c r="IT304" s="13"/>
      <c r="IU304" s="13"/>
      <c r="IV304" s="14"/>
    </row>
    <row r="305" spans="2:256" s="12" customFormat="1" ht="21" customHeight="1">
      <c r="B305" s="6"/>
      <c r="C305" s="6"/>
      <c r="D305" s="6"/>
      <c r="E305" s="6"/>
      <c r="F305" s="6"/>
      <c r="G305" s="6"/>
      <c r="H305" s="6"/>
      <c r="I305" s="6"/>
      <c r="J305" s="6"/>
      <c r="K305" s="6"/>
      <c r="L305" s="7"/>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c r="GK305" s="13"/>
      <c r="GL305" s="13"/>
      <c r="GM305" s="13"/>
      <c r="GN305" s="13"/>
      <c r="GO305" s="13"/>
      <c r="GP305" s="13"/>
      <c r="GQ305" s="13"/>
      <c r="GR305" s="13"/>
      <c r="GS305" s="13"/>
      <c r="GT305" s="13"/>
      <c r="GU305" s="13"/>
      <c r="GV305" s="13"/>
      <c r="GW305" s="13"/>
      <c r="GX305" s="13"/>
      <c r="GY305" s="13"/>
      <c r="GZ305" s="13"/>
      <c r="HA305" s="13"/>
      <c r="HB305" s="13"/>
      <c r="HC305" s="13"/>
      <c r="HD305" s="13"/>
      <c r="HE305" s="13"/>
      <c r="HF305" s="13"/>
      <c r="HG305" s="13"/>
      <c r="HH305" s="13"/>
      <c r="HI305" s="13"/>
      <c r="HJ305" s="13"/>
      <c r="HK305" s="13"/>
      <c r="HL305" s="13"/>
      <c r="HM305" s="13"/>
      <c r="HN305" s="13"/>
      <c r="HO305" s="13"/>
      <c r="HP305" s="13"/>
      <c r="HQ305" s="13"/>
      <c r="HR305" s="13"/>
      <c r="HS305" s="13"/>
      <c r="HT305" s="13"/>
      <c r="HU305" s="13"/>
      <c r="HV305" s="13"/>
      <c r="HW305" s="13"/>
      <c r="HX305" s="13"/>
      <c r="HY305" s="13"/>
      <c r="HZ305" s="13"/>
      <c r="IA305" s="13"/>
      <c r="IB305" s="13"/>
      <c r="IC305" s="13"/>
      <c r="ID305" s="13"/>
      <c r="IE305" s="13"/>
      <c r="IF305" s="13"/>
      <c r="IG305" s="13"/>
      <c r="IH305" s="13"/>
      <c r="II305" s="13"/>
      <c r="IJ305" s="13"/>
      <c r="IK305" s="13"/>
      <c r="IL305" s="13"/>
      <c r="IM305" s="13"/>
      <c r="IN305" s="13"/>
      <c r="IO305" s="13"/>
      <c r="IP305" s="13"/>
      <c r="IQ305" s="13"/>
      <c r="IR305" s="13"/>
      <c r="IS305" s="13"/>
      <c r="IT305" s="13"/>
      <c r="IU305" s="13"/>
      <c r="IV305" s="14"/>
    </row>
    <row r="306" spans="2:256" s="12" customFormat="1" ht="21" customHeight="1">
      <c r="B306" s="6"/>
      <c r="C306" s="6"/>
      <c r="D306" s="6"/>
      <c r="E306" s="6"/>
      <c r="F306" s="6"/>
      <c r="G306" s="6"/>
      <c r="H306" s="6"/>
      <c r="I306" s="6"/>
      <c r="J306" s="6"/>
      <c r="K306" s="6"/>
      <c r="L306" s="7"/>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c r="GK306" s="13"/>
      <c r="GL306" s="13"/>
      <c r="GM306" s="13"/>
      <c r="GN306" s="13"/>
      <c r="GO306" s="13"/>
      <c r="GP306" s="13"/>
      <c r="GQ306" s="13"/>
      <c r="GR306" s="13"/>
      <c r="GS306" s="13"/>
      <c r="GT306" s="13"/>
      <c r="GU306" s="13"/>
      <c r="GV306" s="13"/>
      <c r="GW306" s="13"/>
      <c r="GX306" s="13"/>
      <c r="GY306" s="13"/>
      <c r="GZ306" s="13"/>
      <c r="HA306" s="13"/>
      <c r="HB306" s="13"/>
      <c r="HC306" s="13"/>
      <c r="HD306" s="13"/>
      <c r="HE306" s="13"/>
      <c r="HF306" s="13"/>
      <c r="HG306" s="13"/>
      <c r="HH306" s="13"/>
      <c r="HI306" s="13"/>
      <c r="HJ306" s="13"/>
      <c r="HK306" s="13"/>
      <c r="HL306" s="13"/>
      <c r="HM306" s="13"/>
      <c r="HN306" s="13"/>
      <c r="HO306" s="13"/>
      <c r="HP306" s="13"/>
      <c r="HQ306" s="13"/>
      <c r="HR306" s="13"/>
      <c r="HS306" s="13"/>
      <c r="HT306" s="13"/>
      <c r="HU306" s="13"/>
      <c r="HV306" s="13"/>
      <c r="HW306" s="13"/>
      <c r="HX306" s="13"/>
      <c r="HY306" s="13"/>
      <c r="HZ306" s="13"/>
      <c r="IA306" s="13"/>
      <c r="IB306" s="13"/>
      <c r="IC306" s="13"/>
      <c r="ID306" s="13"/>
      <c r="IE306" s="13"/>
      <c r="IF306" s="13"/>
      <c r="IG306" s="13"/>
      <c r="IH306" s="13"/>
      <c r="II306" s="13"/>
      <c r="IJ306" s="13"/>
      <c r="IK306" s="13"/>
      <c r="IL306" s="13"/>
      <c r="IM306" s="13"/>
      <c r="IN306" s="13"/>
      <c r="IO306" s="13"/>
      <c r="IP306" s="13"/>
      <c r="IQ306" s="13"/>
      <c r="IR306" s="13"/>
      <c r="IS306" s="13"/>
      <c r="IT306" s="13"/>
      <c r="IU306" s="13"/>
      <c r="IV306" s="14"/>
    </row>
    <row r="307" spans="2:256" s="12" customFormat="1" ht="21" customHeight="1">
      <c r="B307" s="6"/>
      <c r="C307" s="6"/>
      <c r="D307" s="6"/>
      <c r="E307" s="6"/>
      <c r="F307" s="6"/>
      <c r="G307" s="6"/>
      <c r="H307" s="6"/>
      <c r="I307" s="6"/>
      <c r="J307" s="6"/>
      <c r="K307" s="6"/>
      <c r="L307" s="7"/>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c r="GK307" s="13"/>
      <c r="GL307" s="13"/>
      <c r="GM307" s="13"/>
      <c r="GN307" s="13"/>
      <c r="GO307" s="13"/>
      <c r="GP307" s="13"/>
      <c r="GQ307" s="13"/>
      <c r="GR307" s="13"/>
      <c r="GS307" s="13"/>
      <c r="GT307" s="13"/>
      <c r="GU307" s="13"/>
      <c r="GV307" s="13"/>
      <c r="GW307" s="13"/>
      <c r="GX307" s="13"/>
      <c r="GY307" s="13"/>
      <c r="GZ307" s="13"/>
      <c r="HA307" s="13"/>
      <c r="HB307" s="13"/>
      <c r="HC307" s="13"/>
      <c r="HD307" s="13"/>
      <c r="HE307" s="13"/>
      <c r="HF307" s="13"/>
      <c r="HG307" s="13"/>
      <c r="HH307" s="13"/>
      <c r="HI307" s="13"/>
      <c r="HJ307" s="13"/>
      <c r="HK307" s="13"/>
      <c r="HL307" s="13"/>
      <c r="HM307" s="13"/>
      <c r="HN307" s="13"/>
      <c r="HO307" s="13"/>
      <c r="HP307" s="13"/>
      <c r="HQ307" s="13"/>
      <c r="HR307" s="13"/>
      <c r="HS307" s="13"/>
      <c r="HT307" s="13"/>
      <c r="HU307" s="13"/>
      <c r="HV307" s="13"/>
      <c r="HW307" s="13"/>
      <c r="HX307" s="13"/>
      <c r="HY307" s="13"/>
      <c r="HZ307" s="13"/>
      <c r="IA307" s="13"/>
      <c r="IB307" s="13"/>
      <c r="IC307" s="13"/>
      <c r="ID307" s="13"/>
      <c r="IE307" s="13"/>
      <c r="IF307" s="13"/>
      <c r="IG307" s="13"/>
      <c r="IH307" s="13"/>
      <c r="II307" s="13"/>
      <c r="IJ307" s="13"/>
      <c r="IK307" s="13"/>
      <c r="IL307" s="13"/>
      <c r="IM307" s="13"/>
      <c r="IN307" s="13"/>
      <c r="IO307" s="13"/>
      <c r="IP307" s="13"/>
      <c r="IQ307" s="13"/>
      <c r="IR307" s="13"/>
      <c r="IS307" s="13"/>
      <c r="IT307" s="13"/>
      <c r="IU307" s="13"/>
      <c r="IV307" s="14"/>
    </row>
    <row r="308" spans="2:256" s="12" customFormat="1" ht="21" customHeight="1">
      <c r="B308" s="6"/>
      <c r="C308" s="6"/>
      <c r="D308" s="6"/>
      <c r="E308" s="6"/>
      <c r="F308" s="6"/>
      <c r="G308" s="6"/>
      <c r="H308" s="6"/>
      <c r="I308" s="6"/>
      <c r="J308" s="6"/>
      <c r="K308" s="6"/>
      <c r="L308" s="7"/>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c r="GK308" s="13"/>
      <c r="GL308" s="13"/>
      <c r="GM308" s="13"/>
      <c r="GN308" s="13"/>
      <c r="GO308" s="13"/>
      <c r="GP308" s="13"/>
      <c r="GQ308" s="13"/>
      <c r="GR308" s="13"/>
      <c r="GS308" s="13"/>
      <c r="GT308" s="13"/>
      <c r="GU308" s="13"/>
      <c r="GV308" s="13"/>
      <c r="GW308" s="13"/>
      <c r="GX308" s="13"/>
      <c r="GY308" s="13"/>
      <c r="GZ308" s="13"/>
      <c r="HA308" s="13"/>
      <c r="HB308" s="13"/>
      <c r="HC308" s="13"/>
      <c r="HD308" s="13"/>
      <c r="HE308" s="13"/>
      <c r="HF308" s="13"/>
      <c r="HG308" s="13"/>
      <c r="HH308" s="13"/>
      <c r="HI308" s="13"/>
      <c r="HJ308" s="13"/>
      <c r="HK308" s="13"/>
      <c r="HL308" s="13"/>
      <c r="HM308" s="13"/>
      <c r="HN308" s="13"/>
      <c r="HO308" s="13"/>
      <c r="HP308" s="13"/>
      <c r="HQ308" s="13"/>
      <c r="HR308" s="13"/>
      <c r="HS308" s="13"/>
      <c r="HT308" s="13"/>
      <c r="HU308" s="13"/>
      <c r="HV308" s="13"/>
      <c r="HW308" s="13"/>
      <c r="HX308" s="13"/>
      <c r="HY308" s="13"/>
      <c r="HZ308" s="13"/>
      <c r="IA308" s="13"/>
      <c r="IB308" s="13"/>
      <c r="IC308" s="13"/>
      <c r="ID308" s="13"/>
      <c r="IE308" s="13"/>
      <c r="IF308" s="13"/>
      <c r="IG308" s="13"/>
      <c r="IH308" s="13"/>
      <c r="II308" s="13"/>
      <c r="IJ308" s="13"/>
      <c r="IK308" s="13"/>
      <c r="IL308" s="13"/>
      <c r="IM308" s="13"/>
      <c r="IN308" s="13"/>
      <c r="IO308" s="13"/>
      <c r="IP308" s="13"/>
      <c r="IQ308" s="13"/>
      <c r="IR308" s="13"/>
      <c r="IS308" s="13"/>
      <c r="IT308" s="13"/>
      <c r="IU308" s="13"/>
      <c r="IV308" s="14"/>
    </row>
    <row r="309" spans="2:256" s="12" customFormat="1" ht="21" customHeight="1">
      <c r="B309" s="6"/>
      <c r="C309" s="6"/>
      <c r="D309" s="6"/>
      <c r="E309" s="6"/>
      <c r="F309" s="6"/>
      <c r="G309" s="6"/>
      <c r="H309" s="6"/>
      <c r="I309" s="6"/>
      <c r="J309" s="6"/>
      <c r="K309" s="6"/>
      <c r="L309" s="7"/>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c r="GK309" s="13"/>
      <c r="GL309" s="13"/>
      <c r="GM309" s="13"/>
      <c r="GN309" s="13"/>
      <c r="GO309" s="13"/>
      <c r="GP309" s="13"/>
      <c r="GQ309" s="13"/>
      <c r="GR309" s="13"/>
      <c r="GS309" s="13"/>
      <c r="GT309" s="13"/>
      <c r="GU309" s="13"/>
      <c r="GV309" s="13"/>
      <c r="GW309" s="13"/>
      <c r="GX309" s="13"/>
      <c r="GY309" s="13"/>
      <c r="GZ309" s="13"/>
      <c r="HA309" s="13"/>
      <c r="HB309" s="13"/>
      <c r="HC309" s="13"/>
      <c r="HD309" s="13"/>
      <c r="HE309" s="13"/>
      <c r="HF309" s="13"/>
      <c r="HG309" s="13"/>
      <c r="HH309" s="13"/>
      <c r="HI309" s="13"/>
      <c r="HJ309" s="13"/>
      <c r="HK309" s="13"/>
      <c r="HL309" s="13"/>
      <c r="HM309" s="13"/>
      <c r="HN309" s="13"/>
      <c r="HO309" s="13"/>
      <c r="HP309" s="13"/>
      <c r="HQ309" s="13"/>
      <c r="HR309" s="13"/>
      <c r="HS309" s="13"/>
      <c r="HT309" s="13"/>
      <c r="HU309" s="13"/>
      <c r="HV309" s="13"/>
      <c r="HW309" s="13"/>
      <c r="HX309" s="13"/>
      <c r="HY309" s="13"/>
      <c r="HZ309" s="13"/>
      <c r="IA309" s="13"/>
      <c r="IB309" s="13"/>
      <c r="IC309" s="13"/>
      <c r="ID309" s="13"/>
      <c r="IE309" s="13"/>
      <c r="IF309" s="13"/>
      <c r="IG309" s="13"/>
      <c r="IH309" s="13"/>
      <c r="II309" s="13"/>
      <c r="IJ309" s="13"/>
      <c r="IK309" s="13"/>
      <c r="IL309" s="13"/>
      <c r="IM309" s="13"/>
      <c r="IN309" s="13"/>
      <c r="IO309" s="13"/>
      <c r="IP309" s="13"/>
      <c r="IQ309" s="13"/>
      <c r="IR309" s="13"/>
      <c r="IS309" s="13"/>
      <c r="IT309" s="13"/>
      <c r="IU309" s="13"/>
      <c r="IV309" s="14"/>
    </row>
    <row r="310" spans="2:256" s="12" customFormat="1" ht="21" customHeight="1">
      <c r="B310" s="6"/>
      <c r="C310" s="6"/>
      <c r="D310" s="6"/>
      <c r="E310" s="6"/>
      <c r="F310" s="6"/>
      <c r="G310" s="6"/>
      <c r="H310" s="6"/>
      <c r="I310" s="6"/>
      <c r="J310" s="6"/>
      <c r="K310" s="6"/>
      <c r="L310" s="7"/>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c r="GK310" s="13"/>
      <c r="GL310" s="13"/>
      <c r="GM310" s="13"/>
      <c r="GN310" s="13"/>
      <c r="GO310" s="13"/>
      <c r="GP310" s="13"/>
      <c r="GQ310" s="13"/>
      <c r="GR310" s="13"/>
      <c r="GS310" s="13"/>
      <c r="GT310" s="13"/>
      <c r="GU310" s="13"/>
      <c r="GV310" s="13"/>
      <c r="GW310" s="13"/>
      <c r="GX310" s="13"/>
      <c r="GY310" s="13"/>
      <c r="GZ310" s="13"/>
      <c r="HA310" s="13"/>
      <c r="HB310" s="13"/>
      <c r="HC310" s="13"/>
      <c r="HD310" s="13"/>
      <c r="HE310" s="13"/>
      <c r="HF310" s="13"/>
      <c r="HG310" s="13"/>
      <c r="HH310" s="13"/>
      <c r="HI310" s="13"/>
      <c r="HJ310" s="13"/>
      <c r="HK310" s="13"/>
      <c r="HL310" s="13"/>
      <c r="HM310" s="13"/>
      <c r="HN310" s="13"/>
      <c r="HO310" s="13"/>
      <c r="HP310" s="13"/>
      <c r="HQ310" s="13"/>
      <c r="HR310" s="13"/>
      <c r="HS310" s="13"/>
      <c r="HT310" s="13"/>
      <c r="HU310" s="13"/>
      <c r="HV310" s="13"/>
      <c r="HW310" s="13"/>
      <c r="HX310" s="13"/>
      <c r="HY310" s="13"/>
      <c r="HZ310" s="13"/>
      <c r="IA310" s="13"/>
      <c r="IB310" s="13"/>
      <c r="IC310" s="13"/>
      <c r="ID310" s="13"/>
      <c r="IE310" s="13"/>
      <c r="IF310" s="13"/>
      <c r="IG310" s="13"/>
      <c r="IH310" s="13"/>
      <c r="II310" s="13"/>
      <c r="IJ310" s="13"/>
      <c r="IK310" s="13"/>
      <c r="IL310" s="13"/>
      <c r="IM310" s="13"/>
      <c r="IN310" s="13"/>
      <c r="IO310" s="13"/>
      <c r="IP310" s="13"/>
      <c r="IQ310" s="13"/>
      <c r="IR310" s="13"/>
      <c r="IS310" s="13"/>
      <c r="IT310" s="13"/>
      <c r="IU310" s="13"/>
      <c r="IV310" s="14"/>
    </row>
    <row r="311" spans="2:256" s="12" customFormat="1" ht="21" customHeight="1">
      <c r="B311" s="6"/>
      <c r="C311" s="6"/>
      <c r="D311" s="6"/>
      <c r="E311" s="6"/>
      <c r="F311" s="6"/>
      <c r="G311" s="6"/>
      <c r="H311" s="6"/>
      <c r="I311" s="6"/>
      <c r="J311" s="6"/>
      <c r="K311" s="6"/>
      <c r="L311" s="7"/>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c r="EN311" s="13"/>
      <c r="EO311" s="13"/>
      <c r="EP311" s="13"/>
      <c r="EQ311" s="13"/>
      <c r="ER311" s="13"/>
      <c r="ES311" s="13"/>
      <c r="ET311" s="13"/>
      <c r="EU311" s="13"/>
      <c r="EV311" s="13"/>
      <c r="EW311" s="13"/>
      <c r="EX311" s="13"/>
      <c r="EY311" s="13"/>
      <c r="EZ311" s="13"/>
      <c r="FA311" s="13"/>
      <c r="FB311" s="13"/>
      <c r="FC311" s="13"/>
      <c r="FD311" s="13"/>
      <c r="FE311" s="13"/>
      <c r="FF311" s="13"/>
      <c r="FG311" s="13"/>
      <c r="FH311" s="13"/>
      <c r="FI311" s="13"/>
      <c r="FJ311" s="13"/>
      <c r="FK311" s="13"/>
      <c r="FL311" s="13"/>
      <c r="FM311" s="13"/>
      <c r="FN311" s="13"/>
      <c r="FO311" s="13"/>
      <c r="FP311" s="13"/>
      <c r="FQ311" s="13"/>
      <c r="FR311" s="13"/>
      <c r="FS311" s="13"/>
      <c r="FT311" s="13"/>
      <c r="FU311" s="13"/>
      <c r="FV311" s="13"/>
      <c r="FW311" s="13"/>
      <c r="FX311" s="13"/>
      <c r="FY311" s="13"/>
      <c r="FZ311" s="13"/>
      <c r="GA311" s="13"/>
      <c r="GB311" s="13"/>
      <c r="GC311" s="13"/>
      <c r="GD311" s="13"/>
      <c r="GE311" s="13"/>
      <c r="GF311" s="13"/>
      <c r="GG311" s="13"/>
      <c r="GH311" s="13"/>
      <c r="GI311" s="13"/>
      <c r="GJ311" s="13"/>
      <c r="GK311" s="13"/>
      <c r="GL311" s="13"/>
      <c r="GM311" s="13"/>
      <c r="GN311" s="13"/>
      <c r="GO311" s="13"/>
      <c r="GP311" s="13"/>
      <c r="GQ311" s="13"/>
      <c r="GR311" s="13"/>
      <c r="GS311" s="13"/>
      <c r="GT311" s="13"/>
      <c r="GU311" s="13"/>
      <c r="GV311" s="13"/>
      <c r="GW311" s="13"/>
      <c r="GX311" s="13"/>
      <c r="GY311" s="13"/>
      <c r="GZ311" s="13"/>
      <c r="HA311" s="13"/>
      <c r="HB311" s="13"/>
      <c r="HC311" s="13"/>
      <c r="HD311" s="13"/>
      <c r="HE311" s="13"/>
      <c r="HF311" s="13"/>
      <c r="HG311" s="13"/>
      <c r="HH311" s="13"/>
      <c r="HI311" s="13"/>
      <c r="HJ311" s="13"/>
      <c r="HK311" s="13"/>
      <c r="HL311" s="13"/>
      <c r="HM311" s="13"/>
      <c r="HN311" s="13"/>
      <c r="HO311" s="13"/>
      <c r="HP311" s="13"/>
      <c r="HQ311" s="13"/>
      <c r="HR311" s="13"/>
      <c r="HS311" s="13"/>
      <c r="HT311" s="13"/>
      <c r="HU311" s="13"/>
      <c r="HV311" s="13"/>
      <c r="HW311" s="13"/>
      <c r="HX311" s="13"/>
      <c r="HY311" s="13"/>
      <c r="HZ311" s="13"/>
      <c r="IA311" s="13"/>
      <c r="IB311" s="13"/>
      <c r="IC311" s="13"/>
      <c r="ID311" s="13"/>
      <c r="IE311" s="13"/>
      <c r="IF311" s="13"/>
      <c r="IG311" s="13"/>
      <c r="IH311" s="13"/>
      <c r="II311" s="13"/>
      <c r="IJ311" s="13"/>
      <c r="IK311" s="13"/>
      <c r="IL311" s="13"/>
      <c r="IM311" s="13"/>
      <c r="IN311" s="13"/>
      <c r="IO311" s="13"/>
      <c r="IP311" s="13"/>
      <c r="IQ311" s="13"/>
      <c r="IR311" s="13"/>
      <c r="IS311" s="13"/>
      <c r="IT311" s="13"/>
      <c r="IU311" s="13"/>
      <c r="IV311" s="14"/>
    </row>
    <row r="312" spans="2:256" s="12" customFormat="1" ht="21" customHeight="1">
      <c r="B312" s="6"/>
      <c r="C312" s="6"/>
      <c r="D312" s="6"/>
      <c r="E312" s="6"/>
      <c r="F312" s="6"/>
      <c r="G312" s="6"/>
      <c r="H312" s="6"/>
      <c r="I312" s="6"/>
      <c r="J312" s="6"/>
      <c r="K312" s="6"/>
      <c r="L312" s="7"/>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c r="EN312" s="13"/>
      <c r="EO312" s="13"/>
      <c r="EP312" s="13"/>
      <c r="EQ312" s="13"/>
      <c r="ER312" s="13"/>
      <c r="ES312" s="13"/>
      <c r="ET312" s="13"/>
      <c r="EU312" s="13"/>
      <c r="EV312" s="13"/>
      <c r="EW312" s="13"/>
      <c r="EX312" s="13"/>
      <c r="EY312" s="13"/>
      <c r="EZ312" s="13"/>
      <c r="FA312" s="13"/>
      <c r="FB312" s="13"/>
      <c r="FC312" s="13"/>
      <c r="FD312" s="13"/>
      <c r="FE312" s="13"/>
      <c r="FF312" s="13"/>
      <c r="FG312" s="13"/>
      <c r="FH312" s="13"/>
      <c r="FI312" s="13"/>
      <c r="FJ312" s="13"/>
      <c r="FK312" s="13"/>
      <c r="FL312" s="13"/>
      <c r="FM312" s="13"/>
      <c r="FN312" s="13"/>
      <c r="FO312" s="13"/>
      <c r="FP312" s="13"/>
      <c r="FQ312" s="13"/>
      <c r="FR312" s="13"/>
      <c r="FS312" s="13"/>
      <c r="FT312" s="13"/>
      <c r="FU312" s="13"/>
      <c r="FV312" s="13"/>
      <c r="FW312" s="13"/>
      <c r="FX312" s="13"/>
      <c r="FY312" s="13"/>
      <c r="FZ312" s="13"/>
      <c r="GA312" s="13"/>
      <c r="GB312" s="13"/>
      <c r="GC312" s="13"/>
      <c r="GD312" s="13"/>
      <c r="GE312" s="13"/>
      <c r="GF312" s="13"/>
      <c r="GG312" s="13"/>
      <c r="GH312" s="13"/>
      <c r="GI312" s="13"/>
      <c r="GJ312" s="13"/>
      <c r="GK312" s="13"/>
      <c r="GL312" s="13"/>
      <c r="GM312" s="13"/>
      <c r="GN312" s="13"/>
      <c r="GO312" s="13"/>
      <c r="GP312" s="13"/>
      <c r="GQ312" s="13"/>
      <c r="GR312" s="13"/>
      <c r="GS312" s="13"/>
      <c r="GT312" s="13"/>
      <c r="GU312" s="13"/>
      <c r="GV312" s="13"/>
      <c r="GW312" s="13"/>
      <c r="GX312" s="13"/>
      <c r="GY312" s="13"/>
      <c r="GZ312" s="13"/>
      <c r="HA312" s="13"/>
      <c r="HB312" s="13"/>
      <c r="HC312" s="13"/>
      <c r="HD312" s="13"/>
      <c r="HE312" s="13"/>
      <c r="HF312" s="13"/>
      <c r="HG312" s="13"/>
      <c r="HH312" s="13"/>
      <c r="HI312" s="13"/>
      <c r="HJ312" s="13"/>
      <c r="HK312" s="13"/>
      <c r="HL312" s="13"/>
      <c r="HM312" s="13"/>
      <c r="HN312" s="13"/>
      <c r="HO312" s="13"/>
      <c r="HP312" s="13"/>
      <c r="HQ312" s="13"/>
      <c r="HR312" s="13"/>
      <c r="HS312" s="13"/>
      <c r="HT312" s="13"/>
      <c r="HU312" s="13"/>
      <c r="HV312" s="13"/>
      <c r="HW312" s="13"/>
      <c r="HX312" s="13"/>
      <c r="HY312" s="13"/>
      <c r="HZ312" s="13"/>
      <c r="IA312" s="13"/>
      <c r="IB312" s="13"/>
      <c r="IC312" s="13"/>
      <c r="ID312" s="13"/>
      <c r="IE312" s="13"/>
      <c r="IF312" s="13"/>
      <c r="IG312" s="13"/>
      <c r="IH312" s="13"/>
      <c r="II312" s="13"/>
      <c r="IJ312" s="13"/>
      <c r="IK312" s="13"/>
      <c r="IL312" s="13"/>
      <c r="IM312" s="13"/>
      <c r="IN312" s="13"/>
      <c r="IO312" s="13"/>
      <c r="IP312" s="13"/>
      <c r="IQ312" s="13"/>
      <c r="IR312" s="13"/>
      <c r="IS312" s="13"/>
      <c r="IT312" s="13"/>
      <c r="IU312" s="13"/>
      <c r="IV312" s="14"/>
    </row>
    <row r="313" spans="2:256" s="12" customFormat="1" ht="21" customHeight="1">
      <c r="B313" s="6"/>
      <c r="C313" s="6"/>
      <c r="D313" s="6"/>
      <c r="E313" s="6"/>
      <c r="F313" s="6"/>
      <c r="G313" s="6"/>
      <c r="H313" s="6"/>
      <c r="I313" s="6"/>
      <c r="J313" s="6"/>
      <c r="K313" s="6"/>
      <c r="L313" s="7"/>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c r="EN313" s="13"/>
      <c r="EO313" s="13"/>
      <c r="EP313" s="13"/>
      <c r="EQ313" s="13"/>
      <c r="ER313" s="13"/>
      <c r="ES313" s="13"/>
      <c r="ET313" s="13"/>
      <c r="EU313" s="13"/>
      <c r="EV313" s="13"/>
      <c r="EW313" s="13"/>
      <c r="EX313" s="13"/>
      <c r="EY313" s="13"/>
      <c r="EZ313" s="13"/>
      <c r="FA313" s="13"/>
      <c r="FB313" s="13"/>
      <c r="FC313" s="13"/>
      <c r="FD313" s="13"/>
      <c r="FE313" s="13"/>
      <c r="FF313" s="13"/>
      <c r="FG313" s="13"/>
      <c r="FH313" s="13"/>
      <c r="FI313" s="13"/>
      <c r="FJ313" s="13"/>
      <c r="FK313" s="13"/>
      <c r="FL313" s="13"/>
      <c r="FM313" s="13"/>
      <c r="FN313" s="13"/>
      <c r="FO313" s="13"/>
      <c r="FP313" s="13"/>
      <c r="FQ313" s="13"/>
      <c r="FR313" s="13"/>
      <c r="FS313" s="13"/>
      <c r="FT313" s="13"/>
      <c r="FU313" s="13"/>
      <c r="FV313" s="13"/>
      <c r="FW313" s="13"/>
      <c r="FX313" s="13"/>
      <c r="FY313" s="13"/>
      <c r="FZ313" s="13"/>
      <c r="GA313" s="13"/>
      <c r="GB313" s="13"/>
      <c r="GC313" s="13"/>
      <c r="GD313" s="13"/>
      <c r="GE313" s="13"/>
      <c r="GF313" s="13"/>
      <c r="GG313" s="13"/>
      <c r="GH313" s="13"/>
      <c r="GI313" s="13"/>
      <c r="GJ313" s="13"/>
      <c r="GK313" s="13"/>
      <c r="GL313" s="13"/>
      <c r="GM313" s="13"/>
      <c r="GN313" s="13"/>
      <c r="GO313" s="13"/>
      <c r="GP313" s="13"/>
      <c r="GQ313" s="13"/>
      <c r="GR313" s="13"/>
      <c r="GS313" s="13"/>
      <c r="GT313" s="13"/>
      <c r="GU313" s="13"/>
      <c r="GV313" s="13"/>
      <c r="GW313" s="13"/>
      <c r="GX313" s="13"/>
      <c r="GY313" s="13"/>
      <c r="GZ313" s="13"/>
      <c r="HA313" s="13"/>
      <c r="HB313" s="13"/>
      <c r="HC313" s="13"/>
      <c r="HD313" s="13"/>
      <c r="HE313" s="13"/>
      <c r="HF313" s="13"/>
      <c r="HG313" s="13"/>
      <c r="HH313" s="13"/>
      <c r="HI313" s="13"/>
      <c r="HJ313" s="13"/>
      <c r="HK313" s="13"/>
      <c r="HL313" s="13"/>
      <c r="HM313" s="13"/>
      <c r="HN313" s="13"/>
      <c r="HO313" s="13"/>
      <c r="HP313" s="13"/>
      <c r="HQ313" s="13"/>
      <c r="HR313" s="13"/>
      <c r="HS313" s="13"/>
      <c r="HT313" s="13"/>
      <c r="HU313" s="13"/>
      <c r="HV313" s="13"/>
      <c r="HW313" s="13"/>
      <c r="HX313" s="13"/>
      <c r="HY313" s="13"/>
      <c r="HZ313" s="13"/>
      <c r="IA313" s="13"/>
      <c r="IB313" s="13"/>
      <c r="IC313" s="13"/>
      <c r="ID313" s="13"/>
      <c r="IE313" s="13"/>
      <c r="IF313" s="13"/>
      <c r="IG313" s="13"/>
      <c r="IH313" s="13"/>
      <c r="II313" s="13"/>
      <c r="IJ313" s="13"/>
      <c r="IK313" s="13"/>
      <c r="IL313" s="13"/>
      <c r="IM313" s="13"/>
      <c r="IN313" s="13"/>
      <c r="IO313" s="13"/>
      <c r="IP313" s="13"/>
      <c r="IQ313" s="13"/>
      <c r="IR313" s="13"/>
      <c r="IS313" s="13"/>
      <c r="IT313" s="13"/>
      <c r="IU313" s="13"/>
      <c r="IV313" s="14"/>
    </row>
    <row r="314" spans="2:256" s="12" customFormat="1" ht="21" customHeight="1">
      <c r="B314" s="6"/>
      <c r="C314" s="6"/>
      <c r="D314" s="6"/>
      <c r="E314" s="6"/>
      <c r="F314" s="6"/>
      <c r="G314" s="6"/>
      <c r="H314" s="6"/>
      <c r="I314" s="6"/>
      <c r="J314" s="6"/>
      <c r="K314" s="6"/>
      <c r="L314" s="7"/>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c r="EN314" s="13"/>
      <c r="EO314" s="13"/>
      <c r="EP314" s="13"/>
      <c r="EQ314" s="13"/>
      <c r="ER314" s="13"/>
      <c r="ES314" s="13"/>
      <c r="ET314" s="13"/>
      <c r="EU314" s="13"/>
      <c r="EV314" s="13"/>
      <c r="EW314" s="13"/>
      <c r="EX314" s="13"/>
      <c r="EY314" s="13"/>
      <c r="EZ314" s="13"/>
      <c r="FA314" s="13"/>
      <c r="FB314" s="13"/>
      <c r="FC314" s="13"/>
      <c r="FD314" s="13"/>
      <c r="FE314" s="13"/>
      <c r="FF314" s="13"/>
      <c r="FG314" s="13"/>
      <c r="FH314" s="13"/>
      <c r="FI314" s="13"/>
      <c r="FJ314" s="13"/>
      <c r="FK314" s="13"/>
      <c r="FL314" s="13"/>
      <c r="FM314" s="13"/>
      <c r="FN314" s="13"/>
      <c r="FO314" s="13"/>
      <c r="FP314" s="13"/>
      <c r="FQ314" s="13"/>
      <c r="FR314" s="13"/>
      <c r="FS314" s="13"/>
      <c r="FT314" s="13"/>
      <c r="FU314" s="13"/>
      <c r="FV314" s="13"/>
      <c r="FW314" s="13"/>
      <c r="FX314" s="13"/>
      <c r="FY314" s="13"/>
      <c r="FZ314" s="13"/>
      <c r="GA314" s="13"/>
      <c r="GB314" s="13"/>
      <c r="GC314" s="13"/>
      <c r="GD314" s="13"/>
      <c r="GE314" s="13"/>
      <c r="GF314" s="13"/>
      <c r="GG314" s="13"/>
      <c r="GH314" s="13"/>
      <c r="GI314" s="13"/>
      <c r="GJ314" s="13"/>
      <c r="GK314" s="13"/>
      <c r="GL314" s="13"/>
      <c r="GM314" s="13"/>
      <c r="GN314" s="13"/>
      <c r="GO314" s="13"/>
      <c r="GP314" s="13"/>
      <c r="GQ314" s="13"/>
      <c r="GR314" s="13"/>
      <c r="GS314" s="13"/>
      <c r="GT314" s="13"/>
      <c r="GU314" s="13"/>
      <c r="GV314" s="13"/>
      <c r="GW314" s="13"/>
      <c r="GX314" s="13"/>
      <c r="GY314" s="13"/>
      <c r="GZ314" s="13"/>
      <c r="HA314" s="13"/>
      <c r="HB314" s="13"/>
      <c r="HC314" s="13"/>
      <c r="HD314" s="13"/>
      <c r="HE314" s="13"/>
      <c r="HF314" s="13"/>
      <c r="HG314" s="13"/>
      <c r="HH314" s="13"/>
      <c r="HI314" s="13"/>
      <c r="HJ314" s="13"/>
      <c r="HK314" s="13"/>
      <c r="HL314" s="13"/>
      <c r="HM314" s="13"/>
      <c r="HN314" s="13"/>
      <c r="HO314" s="13"/>
      <c r="HP314" s="13"/>
      <c r="HQ314" s="13"/>
      <c r="HR314" s="13"/>
      <c r="HS314" s="13"/>
      <c r="HT314" s="13"/>
      <c r="HU314" s="13"/>
      <c r="HV314" s="13"/>
      <c r="HW314" s="13"/>
      <c r="HX314" s="13"/>
      <c r="HY314" s="13"/>
      <c r="HZ314" s="13"/>
      <c r="IA314" s="13"/>
      <c r="IB314" s="13"/>
      <c r="IC314" s="13"/>
      <c r="ID314" s="13"/>
      <c r="IE314" s="13"/>
      <c r="IF314" s="13"/>
      <c r="IG314" s="13"/>
      <c r="IH314" s="13"/>
      <c r="II314" s="13"/>
      <c r="IJ314" s="13"/>
      <c r="IK314" s="13"/>
      <c r="IL314" s="13"/>
      <c r="IM314" s="13"/>
      <c r="IN314" s="13"/>
      <c r="IO314" s="13"/>
      <c r="IP314" s="13"/>
      <c r="IQ314" s="13"/>
      <c r="IR314" s="13"/>
      <c r="IS314" s="13"/>
      <c r="IT314" s="13"/>
      <c r="IU314" s="13"/>
      <c r="IV314" s="14"/>
    </row>
    <row r="315" spans="2:256" s="12" customFormat="1" ht="21" customHeight="1">
      <c r="B315" s="6"/>
      <c r="C315" s="6"/>
      <c r="D315" s="6"/>
      <c r="E315" s="6"/>
      <c r="F315" s="6"/>
      <c r="G315" s="6"/>
      <c r="H315" s="6"/>
      <c r="I315" s="6"/>
      <c r="J315" s="6"/>
      <c r="K315" s="6"/>
      <c r="L315" s="7"/>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c r="FS315" s="13"/>
      <c r="FT315" s="13"/>
      <c r="FU315" s="13"/>
      <c r="FV315" s="13"/>
      <c r="FW315" s="13"/>
      <c r="FX315" s="13"/>
      <c r="FY315" s="13"/>
      <c r="FZ315" s="13"/>
      <c r="GA315" s="13"/>
      <c r="GB315" s="13"/>
      <c r="GC315" s="13"/>
      <c r="GD315" s="13"/>
      <c r="GE315" s="13"/>
      <c r="GF315" s="13"/>
      <c r="GG315" s="13"/>
      <c r="GH315" s="13"/>
      <c r="GI315" s="13"/>
      <c r="GJ315" s="13"/>
      <c r="GK315" s="13"/>
      <c r="GL315" s="13"/>
      <c r="GM315" s="13"/>
      <c r="GN315" s="13"/>
      <c r="GO315" s="13"/>
      <c r="GP315" s="13"/>
      <c r="GQ315" s="13"/>
      <c r="GR315" s="13"/>
      <c r="GS315" s="13"/>
      <c r="GT315" s="13"/>
      <c r="GU315" s="13"/>
      <c r="GV315" s="13"/>
      <c r="GW315" s="13"/>
      <c r="GX315" s="13"/>
      <c r="GY315" s="13"/>
      <c r="GZ315" s="13"/>
      <c r="HA315" s="13"/>
      <c r="HB315" s="13"/>
      <c r="HC315" s="13"/>
      <c r="HD315" s="13"/>
      <c r="HE315" s="13"/>
      <c r="HF315" s="13"/>
      <c r="HG315" s="13"/>
      <c r="HH315" s="13"/>
      <c r="HI315" s="13"/>
      <c r="HJ315" s="13"/>
      <c r="HK315" s="13"/>
      <c r="HL315" s="13"/>
      <c r="HM315" s="13"/>
      <c r="HN315" s="13"/>
      <c r="HO315" s="13"/>
      <c r="HP315" s="13"/>
      <c r="HQ315" s="13"/>
      <c r="HR315" s="13"/>
      <c r="HS315" s="13"/>
      <c r="HT315" s="13"/>
      <c r="HU315" s="13"/>
      <c r="HV315" s="13"/>
      <c r="HW315" s="13"/>
      <c r="HX315" s="13"/>
      <c r="HY315" s="13"/>
      <c r="HZ315" s="13"/>
      <c r="IA315" s="13"/>
      <c r="IB315" s="13"/>
      <c r="IC315" s="13"/>
      <c r="ID315" s="13"/>
      <c r="IE315" s="13"/>
      <c r="IF315" s="13"/>
      <c r="IG315" s="13"/>
      <c r="IH315" s="13"/>
      <c r="II315" s="13"/>
      <c r="IJ315" s="13"/>
      <c r="IK315" s="13"/>
      <c r="IL315" s="13"/>
      <c r="IM315" s="13"/>
      <c r="IN315" s="13"/>
      <c r="IO315" s="13"/>
      <c r="IP315" s="13"/>
      <c r="IQ315" s="13"/>
      <c r="IR315" s="13"/>
      <c r="IS315" s="13"/>
      <c r="IT315" s="13"/>
      <c r="IU315" s="13"/>
      <c r="IV315" s="14"/>
    </row>
    <row r="316" spans="2:256" s="12" customFormat="1" ht="21" customHeight="1">
      <c r="B316" s="6"/>
      <c r="C316" s="6"/>
      <c r="D316" s="6"/>
      <c r="E316" s="6"/>
      <c r="F316" s="6"/>
      <c r="G316" s="6"/>
      <c r="H316" s="6"/>
      <c r="I316" s="6"/>
      <c r="J316" s="6"/>
      <c r="K316" s="6"/>
      <c r="L316" s="7"/>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c r="FS316" s="13"/>
      <c r="FT316" s="13"/>
      <c r="FU316" s="13"/>
      <c r="FV316" s="13"/>
      <c r="FW316" s="13"/>
      <c r="FX316" s="13"/>
      <c r="FY316" s="13"/>
      <c r="FZ316" s="13"/>
      <c r="GA316" s="13"/>
      <c r="GB316" s="13"/>
      <c r="GC316" s="13"/>
      <c r="GD316" s="13"/>
      <c r="GE316" s="13"/>
      <c r="GF316" s="13"/>
      <c r="GG316" s="13"/>
      <c r="GH316" s="13"/>
      <c r="GI316" s="13"/>
      <c r="GJ316" s="13"/>
      <c r="GK316" s="13"/>
      <c r="GL316" s="13"/>
      <c r="GM316" s="13"/>
      <c r="GN316" s="13"/>
      <c r="GO316" s="13"/>
      <c r="GP316" s="13"/>
      <c r="GQ316" s="13"/>
      <c r="GR316" s="13"/>
      <c r="GS316" s="13"/>
      <c r="GT316" s="13"/>
      <c r="GU316" s="13"/>
      <c r="GV316" s="13"/>
      <c r="GW316" s="13"/>
      <c r="GX316" s="13"/>
      <c r="GY316" s="13"/>
      <c r="GZ316" s="13"/>
      <c r="HA316" s="13"/>
      <c r="HB316" s="13"/>
      <c r="HC316" s="13"/>
      <c r="HD316" s="13"/>
      <c r="HE316" s="13"/>
      <c r="HF316" s="13"/>
      <c r="HG316" s="13"/>
      <c r="HH316" s="13"/>
      <c r="HI316" s="13"/>
      <c r="HJ316" s="13"/>
      <c r="HK316" s="13"/>
      <c r="HL316" s="13"/>
      <c r="HM316" s="13"/>
      <c r="HN316" s="13"/>
      <c r="HO316" s="13"/>
      <c r="HP316" s="13"/>
      <c r="HQ316" s="13"/>
      <c r="HR316" s="13"/>
      <c r="HS316" s="13"/>
      <c r="HT316" s="13"/>
      <c r="HU316" s="13"/>
      <c r="HV316" s="13"/>
      <c r="HW316" s="13"/>
      <c r="HX316" s="13"/>
      <c r="HY316" s="13"/>
      <c r="HZ316" s="13"/>
      <c r="IA316" s="13"/>
      <c r="IB316" s="13"/>
      <c r="IC316" s="13"/>
      <c r="ID316" s="13"/>
      <c r="IE316" s="13"/>
      <c r="IF316" s="13"/>
      <c r="IG316" s="13"/>
      <c r="IH316" s="13"/>
      <c r="II316" s="13"/>
      <c r="IJ316" s="13"/>
      <c r="IK316" s="13"/>
      <c r="IL316" s="13"/>
      <c r="IM316" s="13"/>
      <c r="IN316" s="13"/>
      <c r="IO316" s="13"/>
      <c r="IP316" s="13"/>
      <c r="IQ316" s="13"/>
      <c r="IR316" s="13"/>
      <c r="IS316" s="13"/>
      <c r="IT316" s="13"/>
      <c r="IU316" s="13"/>
      <c r="IV316" s="14"/>
    </row>
    <row r="317" spans="2:256" s="12" customFormat="1" ht="21" customHeight="1">
      <c r="B317" s="6"/>
      <c r="C317" s="6"/>
      <c r="D317" s="6"/>
      <c r="E317" s="6"/>
      <c r="F317" s="6"/>
      <c r="G317" s="6"/>
      <c r="H317" s="6"/>
      <c r="I317" s="6"/>
      <c r="J317" s="6"/>
      <c r="K317" s="6"/>
      <c r="L317" s="7"/>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c r="FS317" s="13"/>
      <c r="FT317" s="13"/>
      <c r="FU317" s="13"/>
      <c r="FV317" s="13"/>
      <c r="FW317" s="13"/>
      <c r="FX317" s="13"/>
      <c r="FY317" s="13"/>
      <c r="FZ317" s="13"/>
      <c r="GA317" s="13"/>
      <c r="GB317" s="13"/>
      <c r="GC317" s="13"/>
      <c r="GD317" s="13"/>
      <c r="GE317" s="13"/>
      <c r="GF317" s="13"/>
      <c r="GG317" s="13"/>
      <c r="GH317" s="13"/>
      <c r="GI317" s="13"/>
      <c r="GJ317" s="13"/>
      <c r="GK317" s="13"/>
      <c r="GL317" s="13"/>
      <c r="GM317" s="13"/>
      <c r="GN317" s="13"/>
      <c r="GO317" s="13"/>
      <c r="GP317" s="13"/>
      <c r="GQ317" s="13"/>
      <c r="GR317" s="13"/>
      <c r="GS317" s="13"/>
      <c r="GT317" s="13"/>
      <c r="GU317" s="13"/>
      <c r="GV317" s="13"/>
      <c r="GW317" s="13"/>
      <c r="GX317" s="13"/>
      <c r="GY317" s="13"/>
      <c r="GZ317" s="13"/>
      <c r="HA317" s="13"/>
      <c r="HB317" s="13"/>
      <c r="HC317" s="13"/>
      <c r="HD317" s="13"/>
      <c r="HE317" s="13"/>
      <c r="HF317" s="13"/>
      <c r="HG317" s="13"/>
      <c r="HH317" s="13"/>
      <c r="HI317" s="13"/>
      <c r="HJ317" s="13"/>
      <c r="HK317" s="13"/>
      <c r="HL317" s="13"/>
      <c r="HM317" s="13"/>
      <c r="HN317" s="13"/>
      <c r="HO317" s="13"/>
      <c r="HP317" s="13"/>
      <c r="HQ317" s="13"/>
      <c r="HR317" s="13"/>
      <c r="HS317" s="13"/>
      <c r="HT317" s="13"/>
      <c r="HU317" s="13"/>
      <c r="HV317" s="13"/>
      <c r="HW317" s="13"/>
      <c r="HX317" s="13"/>
      <c r="HY317" s="13"/>
      <c r="HZ317" s="13"/>
      <c r="IA317" s="13"/>
      <c r="IB317" s="13"/>
      <c r="IC317" s="13"/>
      <c r="ID317" s="13"/>
      <c r="IE317" s="13"/>
      <c r="IF317" s="13"/>
      <c r="IG317" s="13"/>
      <c r="IH317" s="13"/>
      <c r="II317" s="13"/>
      <c r="IJ317" s="13"/>
      <c r="IK317" s="13"/>
      <c r="IL317" s="13"/>
      <c r="IM317" s="13"/>
      <c r="IN317" s="13"/>
      <c r="IO317" s="13"/>
      <c r="IP317" s="13"/>
      <c r="IQ317" s="13"/>
      <c r="IR317" s="13"/>
      <c r="IS317" s="13"/>
      <c r="IT317" s="13"/>
      <c r="IU317" s="13"/>
      <c r="IV317" s="14"/>
    </row>
    <row r="318" spans="2:256" s="12" customFormat="1" ht="21" customHeight="1">
      <c r="B318" s="6"/>
      <c r="C318" s="6"/>
      <c r="D318" s="6"/>
      <c r="E318" s="6"/>
      <c r="F318" s="6"/>
      <c r="G318" s="6"/>
      <c r="H318" s="6"/>
      <c r="I318" s="6"/>
      <c r="J318" s="6"/>
      <c r="K318" s="6"/>
      <c r="L318" s="7"/>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c r="FS318" s="13"/>
      <c r="FT318" s="13"/>
      <c r="FU318" s="13"/>
      <c r="FV318" s="13"/>
      <c r="FW318" s="13"/>
      <c r="FX318" s="13"/>
      <c r="FY318" s="13"/>
      <c r="FZ318" s="13"/>
      <c r="GA318" s="13"/>
      <c r="GB318" s="13"/>
      <c r="GC318" s="13"/>
      <c r="GD318" s="13"/>
      <c r="GE318" s="13"/>
      <c r="GF318" s="13"/>
      <c r="GG318" s="13"/>
      <c r="GH318" s="13"/>
      <c r="GI318" s="13"/>
      <c r="GJ318" s="13"/>
      <c r="GK318" s="13"/>
      <c r="GL318" s="13"/>
      <c r="GM318" s="13"/>
      <c r="GN318" s="13"/>
      <c r="GO318" s="13"/>
      <c r="GP318" s="13"/>
      <c r="GQ318" s="13"/>
      <c r="GR318" s="13"/>
      <c r="GS318" s="13"/>
      <c r="GT318" s="13"/>
      <c r="GU318" s="13"/>
      <c r="GV318" s="13"/>
      <c r="GW318" s="13"/>
      <c r="GX318" s="13"/>
      <c r="GY318" s="13"/>
      <c r="GZ318" s="13"/>
      <c r="HA318" s="13"/>
      <c r="HB318" s="13"/>
      <c r="HC318" s="13"/>
      <c r="HD318" s="13"/>
      <c r="HE318" s="13"/>
      <c r="HF318" s="13"/>
      <c r="HG318" s="13"/>
      <c r="HH318" s="13"/>
      <c r="HI318" s="13"/>
      <c r="HJ318" s="13"/>
      <c r="HK318" s="13"/>
      <c r="HL318" s="13"/>
      <c r="HM318" s="13"/>
      <c r="HN318" s="13"/>
      <c r="HO318" s="13"/>
      <c r="HP318" s="13"/>
      <c r="HQ318" s="13"/>
      <c r="HR318" s="13"/>
      <c r="HS318" s="13"/>
      <c r="HT318" s="13"/>
      <c r="HU318" s="13"/>
      <c r="HV318" s="13"/>
      <c r="HW318" s="13"/>
      <c r="HX318" s="13"/>
      <c r="HY318" s="13"/>
      <c r="HZ318" s="13"/>
      <c r="IA318" s="13"/>
      <c r="IB318" s="13"/>
      <c r="IC318" s="13"/>
      <c r="ID318" s="13"/>
      <c r="IE318" s="13"/>
      <c r="IF318" s="13"/>
      <c r="IG318" s="13"/>
      <c r="IH318" s="13"/>
      <c r="II318" s="13"/>
      <c r="IJ318" s="13"/>
      <c r="IK318" s="13"/>
      <c r="IL318" s="13"/>
      <c r="IM318" s="13"/>
      <c r="IN318" s="13"/>
      <c r="IO318" s="13"/>
      <c r="IP318" s="13"/>
      <c r="IQ318" s="13"/>
      <c r="IR318" s="13"/>
      <c r="IS318" s="13"/>
      <c r="IT318" s="13"/>
      <c r="IU318" s="13"/>
      <c r="IV318" s="14"/>
    </row>
    <row r="319" spans="2:256" s="12" customFormat="1" ht="21" customHeight="1">
      <c r="B319" s="6"/>
      <c r="C319" s="6"/>
      <c r="D319" s="6"/>
      <c r="E319" s="6"/>
      <c r="F319" s="6"/>
      <c r="G319" s="6"/>
      <c r="H319" s="6"/>
      <c r="I319" s="6"/>
      <c r="J319" s="6"/>
      <c r="K319" s="6"/>
      <c r="L319" s="7"/>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c r="FS319" s="13"/>
      <c r="FT319" s="13"/>
      <c r="FU319" s="13"/>
      <c r="FV319" s="13"/>
      <c r="FW319" s="13"/>
      <c r="FX319" s="13"/>
      <c r="FY319" s="13"/>
      <c r="FZ319" s="13"/>
      <c r="GA319" s="13"/>
      <c r="GB319" s="13"/>
      <c r="GC319" s="13"/>
      <c r="GD319" s="13"/>
      <c r="GE319" s="13"/>
      <c r="GF319" s="13"/>
      <c r="GG319" s="13"/>
      <c r="GH319" s="13"/>
      <c r="GI319" s="13"/>
      <c r="GJ319" s="13"/>
      <c r="GK319" s="13"/>
      <c r="GL319" s="13"/>
      <c r="GM319" s="13"/>
      <c r="GN319" s="13"/>
      <c r="GO319" s="13"/>
      <c r="GP319" s="13"/>
      <c r="GQ319" s="13"/>
      <c r="GR319" s="13"/>
      <c r="GS319" s="13"/>
      <c r="GT319" s="13"/>
      <c r="GU319" s="13"/>
      <c r="GV319" s="13"/>
      <c r="GW319" s="13"/>
      <c r="GX319" s="13"/>
      <c r="GY319" s="13"/>
      <c r="GZ319" s="13"/>
      <c r="HA319" s="13"/>
      <c r="HB319" s="13"/>
      <c r="HC319" s="13"/>
      <c r="HD319" s="13"/>
      <c r="HE319" s="13"/>
      <c r="HF319" s="13"/>
      <c r="HG319" s="13"/>
      <c r="HH319" s="13"/>
      <c r="HI319" s="13"/>
      <c r="HJ319" s="13"/>
      <c r="HK319" s="13"/>
      <c r="HL319" s="13"/>
      <c r="HM319" s="13"/>
      <c r="HN319" s="13"/>
      <c r="HO319" s="13"/>
      <c r="HP319" s="13"/>
      <c r="HQ319" s="13"/>
      <c r="HR319" s="13"/>
      <c r="HS319" s="13"/>
      <c r="HT319" s="13"/>
      <c r="HU319" s="13"/>
      <c r="HV319" s="13"/>
      <c r="HW319" s="13"/>
      <c r="HX319" s="13"/>
      <c r="HY319" s="13"/>
      <c r="HZ319" s="13"/>
      <c r="IA319" s="13"/>
      <c r="IB319" s="13"/>
      <c r="IC319" s="13"/>
      <c r="ID319" s="13"/>
      <c r="IE319" s="13"/>
      <c r="IF319" s="13"/>
      <c r="IG319" s="13"/>
      <c r="IH319" s="13"/>
      <c r="II319" s="13"/>
      <c r="IJ319" s="13"/>
      <c r="IK319" s="13"/>
      <c r="IL319" s="13"/>
      <c r="IM319" s="13"/>
      <c r="IN319" s="13"/>
      <c r="IO319" s="13"/>
      <c r="IP319" s="13"/>
      <c r="IQ319" s="13"/>
      <c r="IR319" s="13"/>
      <c r="IS319" s="13"/>
      <c r="IT319" s="13"/>
      <c r="IU319" s="13"/>
      <c r="IV319" s="14"/>
    </row>
    <row r="320" spans="2:256" s="12" customFormat="1" ht="21" customHeight="1">
      <c r="B320" s="6"/>
      <c r="C320" s="6"/>
      <c r="D320" s="6"/>
      <c r="E320" s="6"/>
      <c r="F320" s="6"/>
      <c r="G320" s="6"/>
      <c r="H320" s="6"/>
      <c r="I320" s="6"/>
      <c r="J320" s="6"/>
      <c r="K320" s="6"/>
      <c r="L320" s="7"/>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c r="FS320" s="13"/>
      <c r="FT320" s="13"/>
      <c r="FU320" s="13"/>
      <c r="FV320" s="13"/>
      <c r="FW320" s="13"/>
      <c r="FX320" s="13"/>
      <c r="FY320" s="13"/>
      <c r="FZ320" s="13"/>
      <c r="GA320" s="13"/>
      <c r="GB320" s="13"/>
      <c r="GC320" s="13"/>
      <c r="GD320" s="13"/>
      <c r="GE320" s="13"/>
      <c r="GF320" s="13"/>
      <c r="GG320" s="13"/>
      <c r="GH320" s="13"/>
      <c r="GI320" s="13"/>
      <c r="GJ320" s="13"/>
      <c r="GK320" s="13"/>
      <c r="GL320" s="13"/>
      <c r="GM320" s="13"/>
      <c r="GN320" s="13"/>
      <c r="GO320" s="13"/>
      <c r="GP320" s="13"/>
      <c r="GQ320" s="13"/>
      <c r="GR320" s="13"/>
      <c r="GS320" s="13"/>
      <c r="GT320" s="13"/>
      <c r="GU320" s="13"/>
      <c r="GV320" s="13"/>
      <c r="GW320" s="13"/>
      <c r="GX320" s="13"/>
      <c r="GY320" s="13"/>
      <c r="GZ320" s="13"/>
      <c r="HA320" s="13"/>
      <c r="HB320" s="13"/>
      <c r="HC320" s="13"/>
      <c r="HD320" s="13"/>
      <c r="HE320" s="13"/>
      <c r="HF320" s="13"/>
      <c r="HG320" s="13"/>
      <c r="HH320" s="13"/>
      <c r="HI320" s="13"/>
      <c r="HJ320" s="13"/>
      <c r="HK320" s="13"/>
      <c r="HL320" s="13"/>
      <c r="HM320" s="13"/>
      <c r="HN320" s="13"/>
      <c r="HO320" s="13"/>
      <c r="HP320" s="13"/>
      <c r="HQ320" s="13"/>
      <c r="HR320" s="13"/>
      <c r="HS320" s="13"/>
      <c r="HT320" s="13"/>
      <c r="HU320" s="13"/>
      <c r="HV320" s="13"/>
      <c r="HW320" s="13"/>
      <c r="HX320" s="13"/>
      <c r="HY320" s="13"/>
      <c r="HZ320" s="13"/>
      <c r="IA320" s="13"/>
      <c r="IB320" s="13"/>
      <c r="IC320" s="13"/>
      <c r="ID320" s="13"/>
      <c r="IE320" s="13"/>
      <c r="IF320" s="13"/>
      <c r="IG320" s="13"/>
      <c r="IH320" s="13"/>
      <c r="II320" s="13"/>
      <c r="IJ320" s="13"/>
      <c r="IK320" s="13"/>
      <c r="IL320" s="13"/>
      <c r="IM320" s="13"/>
      <c r="IN320" s="13"/>
      <c r="IO320" s="13"/>
      <c r="IP320" s="13"/>
      <c r="IQ320" s="13"/>
      <c r="IR320" s="13"/>
      <c r="IS320" s="13"/>
      <c r="IT320" s="13"/>
      <c r="IU320" s="13"/>
      <c r="IV320" s="14"/>
    </row>
    <row r="321" spans="2:256" s="12" customFormat="1" ht="21" customHeight="1">
      <c r="B321" s="6"/>
      <c r="C321" s="6"/>
      <c r="D321" s="6"/>
      <c r="E321" s="6"/>
      <c r="F321" s="6"/>
      <c r="G321" s="6"/>
      <c r="H321" s="6"/>
      <c r="I321" s="6"/>
      <c r="J321" s="6"/>
      <c r="K321" s="6"/>
      <c r="L321" s="7"/>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c r="FS321" s="13"/>
      <c r="FT321" s="13"/>
      <c r="FU321" s="13"/>
      <c r="FV321" s="13"/>
      <c r="FW321" s="13"/>
      <c r="FX321" s="13"/>
      <c r="FY321" s="13"/>
      <c r="FZ321" s="13"/>
      <c r="GA321" s="13"/>
      <c r="GB321" s="13"/>
      <c r="GC321" s="13"/>
      <c r="GD321" s="13"/>
      <c r="GE321" s="13"/>
      <c r="GF321" s="13"/>
      <c r="GG321" s="13"/>
      <c r="GH321" s="13"/>
      <c r="GI321" s="13"/>
      <c r="GJ321" s="13"/>
      <c r="GK321" s="13"/>
      <c r="GL321" s="13"/>
      <c r="GM321" s="13"/>
      <c r="GN321" s="13"/>
      <c r="GO321" s="13"/>
      <c r="GP321" s="13"/>
      <c r="GQ321" s="13"/>
      <c r="GR321" s="13"/>
      <c r="GS321" s="13"/>
      <c r="GT321" s="13"/>
      <c r="GU321" s="13"/>
      <c r="GV321" s="13"/>
      <c r="GW321" s="13"/>
      <c r="GX321" s="13"/>
      <c r="GY321" s="13"/>
      <c r="GZ321" s="13"/>
      <c r="HA321" s="13"/>
      <c r="HB321" s="13"/>
      <c r="HC321" s="13"/>
      <c r="HD321" s="13"/>
      <c r="HE321" s="13"/>
      <c r="HF321" s="13"/>
      <c r="HG321" s="13"/>
      <c r="HH321" s="13"/>
      <c r="HI321" s="13"/>
      <c r="HJ321" s="13"/>
      <c r="HK321" s="13"/>
      <c r="HL321" s="13"/>
      <c r="HM321" s="13"/>
      <c r="HN321" s="13"/>
      <c r="HO321" s="13"/>
      <c r="HP321" s="13"/>
      <c r="HQ321" s="13"/>
      <c r="HR321" s="13"/>
      <c r="HS321" s="13"/>
      <c r="HT321" s="13"/>
      <c r="HU321" s="13"/>
      <c r="HV321" s="13"/>
      <c r="HW321" s="13"/>
      <c r="HX321" s="13"/>
      <c r="HY321" s="13"/>
      <c r="HZ321" s="13"/>
      <c r="IA321" s="13"/>
      <c r="IB321" s="13"/>
      <c r="IC321" s="13"/>
      <c r="ID321" s="13"/>
      <c r="IE321" s="13"/>
      <c r="IF321" s="13"/>
      <c r="IG321" s="13"/>
      <c r="IH321" s="13"/>
      <c r="II321" s="13"/>
      <c r="IJ321" s="13"/>
      <c r="IK321" s="13"/>
      <c r="IL321" s="13"/>
      <c r="IM321" s="13"/>
      <c r="IN321" s="13"/>
      <c r="IO321" s="13"/>
      <c r="IP321" s="13"/>
      <c r="IQ321" s="13"/>
      <c r="IR321" s="13"/>
      <c r="IS321" s="13"/>
      <c r="IT321" s="13"/>
      <c r="IU321" s="13"/>
      <c r="IV321" s="14"/>
    </row>
    <row r="322" spans="2:256" s="12" customFormat="1" ht="21" customHeight="1">
      <c r="B322" s="6"/>
      <c r="C322" s="6"/>
      <c r="D322" s="6"/>
      <c r="E322" s="6"/>
      <c r="F322" s="6"/>
      <c r="G322" s="6"/>
      <c r="H322" s="6"/>
      <c r="I322" s="6"/>
      <c r="J322" s="6"/>
      <c r="K322" s="6"/>
      <c r="L322" s="7"/>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c r="FS322" s="13"/>
      <c r="FT322" s="13"/>
      <c r="FU322" s="13"/>
      <c r="FV322" s="13"/>
      <c r="FW322" s="13"/>
      <c r="FX322" s="13"/>
      <c r="FY322" s="13"/>
      <c r="FZ322" s="13"/>
      <c r="GA322" s="13"/>
      <c r="GB322" s="13"/>
      <c r="GC322" s="13"/>
      <c r="GD322" s="13"/>
      <c r="GE322" s="13"/>
      <c r="GF322" s="13"/>
      <c r="GG322" s="13"/>
      <c r="GH322" s="13"/>
      <c r="GI322" s="13"/>
      <c r="GJ322" s="13"/>
      <c r="GK322" s="13"/>
      <c r="GL322" s="13"/>
      <c r="GM322" s="13"/>
      <c r="GN322" s="13"/>
      <c r="GO322" s="13"/>
      <c r="GP322" s="13"/>
      <c r="GQ322" s="13"/>
      <c r="GR322" s="13"/>
      <c r="GS322" s="13"/>
      <c r="GT322" s="13"/>
      <c r="GU322" s="13"/>
      <c r="GV322" s="13"/>
      <c r="GW322" s="13"/>
      <c r="GX322" s="13"/>
      <c r="GY322" s="13"/>
      <c r="GZ322" s="13"/>
      <c r="HA322" s="13"/>
      <c r="HB322" s="13"/>
      <c r="HC322" s="13"/>
      <c r="HD322" s="13"/>
      <c r="HE322" s="13"/>
      <c r="HF322" s="13"/>
      <c r="HG322" s="13"/>
      <c r="HH322" s="13"/>
      <c r="HI322" s="13"/>
      <c r="HJ322" s="13"/>
      <c r="HK322" s="13"/>
      <c r="HL322" s="13"/>
      <c r="HM322" s="13"/>
      <c r="HN322" s="13"/>
      <c r="HO322" s="13"/>
      <c r="HP322" s="13"/>
      <c r="HQ322" s="13"/>
      <c r="HR322" s="13"/>
      <c r="HS322" s="13"/>
      <c r="HT322" s="13"/>
      <c r="HU322" s="13"/>
      <c r="HV322" s="13"/>
      <c r="HW322" s="13"/>
      <c r="HX322" s="13"/>
      <c r="HY322" s="13"/>
      <c r="HZ322" s="13"/>
      <c r="IA322" s="13"/>
      <c r="IB322" s="13"/>
      <c r="IC322" s="13"/>
      <c r="ID322" s="13"/>
      <c r="IE322" s="13"/>
      <c r="IF322" s="13"/>
      <c r="IG322" s="13"/>
      <c r="IH322" s="13"/>
      <c r="II322" s="13"/>
      <c r="IJ322" s="13"/>
      <c r="IK322" s="13"/>
      <c r="IL322" s="13"/>
      <c r="IM322" s="13"/>
      <c r="IN322" s="13"/>
      <c r="IO322" s="13"/>
      <c r="IP322" s="13"/>
      <c r="IQ322" s="13"/>
      <c r="IR322" s="13"/>
      <c r="IS322" s="13"/>
      <c r="IT322" s="13"/>
      <c r="IU322" s="13"/>
      <c r="IV322" s="14"/>
    </row>
    <row r="323" spans="2:256" s="12" customFormat="1" ht="21" customHeight="1">
      <c r="B323" s="6"/>
      <c r="C323" s="6"/>
      <c r="D323" s="6"/>
      <c r="E323" s="6"/>
      <c r="F323" s="6"/>
      <c r="G323" s="6"/>
      <c r="H323" s="6"/>
      <c r="I323" s="6"/>
      <c r="J323" s="6"/>
      <c r="K323" s="6"/>
      <c r="L323" s="7"/>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c r="FS323" s="13"/>
      <c r="FT323" s="13"/>
      <c r="FU323" s="13"/>
      <c r="FV323" s="13"/>
      <c r="FW323" s="13"/>
      <c r="FX323" s="13"/>
      <c r="FY323" s="13"/>
      <c r="FZ323" s="13"/>
      <c r="GA323" s="13"/>
      <c r="GB323" s="13"/>
      <c r="GC323" s="13"/>
      <c r="GD323" s="13"/>
      <c r="GE323" s="13"/>
      <c r="GF323" s="13"/>
      <c r="GG323" s="13"/>
      <c r="GH323" s="13"/>
      <c r="GI323" s="13"/>
      <c r="GJ323" s="13"/>
      <c r="GK323" s="13"/>
      <c r="GL323" s="13"/>
      <c r="GM323" s="13"/>
      <c r="GN323" s="13"/>
      <c r="GO323" s="13"/>
      <c r="GP323" s="13"/>
      <c r="GQ323" s="13"/>
      <c r="GR323" s="13"/>
      <c r="GS323" s="13"/>
      <c r="GT323" s="13"/>
      <c r="GU323" s="13"/>
      <c r="GV323" s="13"/>
      <c r="GW323" s="13"/>
      <c r="GX323" s="13"/>
      <c r="GY323" s="13"/>
      <c r="GZ323" s="13"/>
      <c r="HA323" s="13"/>
      <c r="HB323" s="13"/>
      <c r="HC323" s="13"/>
      <c r="HD323" s="13"/>
      <c r="HE323" s="13"/>
      <c r="HF323" s="13"/>
      <c r="HG323" s="13"/>
      <c r="HH323" s="13"/>
      <c r="HI323" s="13"/>
      <c r="HJ323" s="13"/>
      <c r="HK323" s="13"/>
      <c r="HL323" s="13"/>
      <c r="HM323" s="13"/>
      <c r="HN323" s="13"/>
      <c r="HO323" s="13"/>
      <c r="HP323" s="13"/>
      <c r="HQ323" s="13"/>
      <c r="HR323" s="13"/>
      <c r="HS323" s="13"/>
      <c r="HT323" s="13"/>
      <c r="HU323" s="13"/>
      <c r="HV323" s="13"/>
      <c r="HW323" s="13"/>
      <c r="HX323" s="13"/>
      <c r="HY323" s="13"/>
      <c r="HZ323" s="13"/>
      <c r="IA323" s="13"/>
      <c r="IB323" s="13"/>
      <c r="IC323" s="13"/>
      <c r="ID323" s="13"/>
      <c r="IE323" s="13"/>
      <c r="IF323" s="13"/>
      <c r="IG323" s="13"/>
      <c r="IH323" s="13"/>
      <c r="II323" s="13"/>
      <c r="IJ323" s="13"/>
      <c r="IK323" s="13"/>
      <c r="IL323" s="13"/>
      <c r="IM323" s="13"/>
      <c r="IN323" s="13"/>
      <c r="IO323" s="13"/>
      <c r="IP323" s="13"/>
      <c r="IQ323" s="13"/>
      <c r="IR323" s="13"/>
      <c r="IS323" s="13"/>
      <c r="IT323" s="13"/>
      <c r="IU323" s="13"/>
      <c r="IV323" s="14"/>
    </row>
    <row r="324" spans="2:256" s="12" customFormat="1" ht="21" customHeight="1">
      <c r="B324" s="6"/>
      <c r="C324" s="6"/>
      <c r="D324" s="6"/>
      <c r="E324" s="6"/>
      <c r="F324" s="6"/>
      <c r="G324" s="6"/>
      <c r="H324" s="6"/>
      <c r="I324" s="6"/>
      <c r="J324" s="6"/>
      <c r="K324" s="6"/>
      <c r="L324" s="7"/>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c r="FS324" s="13"/>
      <c r="FT324" s="13"/>
      <c r="FU324" s="13"/>
      <c r="FV324" s="13"/>
      <c r="FW324" s="13"/>
      <c r="FX324" s="13"/>
      <c r="FY324" s="13"/>
      <c r="FZ324" s="13"/>
      <c r="GA324" s="13"/>
      <c r="GB324" s="13"/>
      <c r="GC324" s="13"/>
      <c r="GD324" s="13"/>
      <c r="GE324" s="13"/>
      <c r="GF324" s="13"/>
      <c r="GG324" s="13"/>
      <c r="GH324" s="13"/>
      <c r="GI324" s="13"/>
      <c r="GJ324" s="13"/>
      <c r="GK324" s="13"/>
      <c r="GL324" s="13"/>
      <c r="GM324" s="13"/>
      <c r="GN324" s="13"/>
      <c r="GO324" s="13"/>
      <c r="GP324" s="13"/>
      <c r="GQ324" s="13"/>
      <c r="GR324" s="13"/>
      <c r="GS324" s="13"/>
      <c r="GT324" s="13"/>
      <c r="GU324" s="13"/>
      <c r="GV324" s="13"/>
      <c r="GW324" s="13"/>
      <c r="GX324" s="13"/>
      <c r="GY324" s="13"/>
      <c r="GZ324" s="13"/>
      <c r="HA324" s="13"/>
      <c r="HB324" s="13"/>
      <c r="HC324" s="13"/>
      <c r="HD324" s="13"/>
      <c r="HE324" s="13"/>
      <c r="HF324" s="13"/>
      <c r="HG324" s="13"/>
      <c r="HH324" s="13"/>
      <c r="HI324" s="13"/>
      <c r="HJ324" s="13"/>
      <c r="HK324" s="13"/>
      <c r="HL324" s="13"/>
      <c r="HM324" s="13"/>
      <c r="HN324" s="13"/>
      <c r="HO324" s="13"/>
      <c r="HP324" s="13"/>
      <c r="HQ324" s="13"/>
      <c r="HR324" s="13"/>
      <c r="HS324" s="13"/>
      <c r="HT324" s="13"/>
      <c r="HU324" s="13"/>
      <c r="HV324" s="13"/>
      <c r="HW324" s="13"/>
      <c r="HX324" s="13"/>
      <c r="HY324" s="13"/>
      <c r="HZ324" s="13"/>
      <c r="IA324" s="13"/>
      <c r="IB324" s="13"/>
      <c r="IC324" s="13"/>
      <c r="ID324" s="13"/>
      <c r="IE324" s="13"/>
      <c r="IF324" s="13"/>
      <c r="IG324" s="13"/>
      <c r="IH324" s="13"/>
      <c r="II324" s="13"/>
      <c r="IJ324" s="13"/>
      <c r="IK324" s="13"/>
      <c r="IL324" s="13"/>
      <c r="IM324" s="13"/>
      <c r="IN324" s="13"/>
      <c r="IO324" s="13"/>
      <c r="IP324" s="13"/>
      <c r="IQ324" s="13"/>
      <c r="IR324" s="13"/>
      <c r="IS324" s="13"/>
      <c r="IT324" s="13"/>
      <c r="IU324" s="13"/>
      <c r="IV324" s="14"/>
    </row>
    <row r="325" spans="2:256" s="12" customFormat="1" ht="21" customHeight="1">
      <c r="B325" s="6"/>
      <c r="C325" s="6"/>
      <c r="D325" s="6"/>
      <c r="E325" s="6"/>
      <c r="F325" s="6"/>
      <c r="G325" s="6"/>
      <c r="H325" s="6"/>
      <c r="I325" s="6"/>
      <c r="J325" s="6"/>
      <c r="K325" s="6"/>
      <c r="L325" s="7"/>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c r="FS325" s="13"/>
      <c r="FT325" s="13"/>
      <c r="FU325" s="13"/>
      <c r="FV325" s="13"/>
      <c r="FW325" s="13"/>
      <c r="FX325" s="13"/>
      <c r="FY325" s="13"/>
      <c r="FZ325" s="13"/>
      <c r="GA325" s="13"/>
      <c r="GB325" s="13"/>
      <c r="GC325" s="13"/>
      <c r="GD325" s="13"/>
      <c r="GE325" s="13"/>
      <c r="GF325" s="13"/>
      <c r="GG325" s="13"/>
      <c r="GH325" s="13"/>
      <c r="GI325" s="13"/>
      <c r="GJ325" s="13"/>
      <c r="GK325" s="13"/>
      <c r="GL325" s="13"/>
      <c r="GM325" s="13"/>
      <c r="GN325" s="13"/>
      <c r="GO325" s="13"/>
      <c r="GP325" s="13"/>
      <c r="GQ325" s="13"/>
      <c r="GR325" s="13"/>
      <c r="GS325" s="13"/>
      <c r="GT325" s="13"/>
      <c r="GU325" s="13"/>
      <c r="GV325" s="13"/>
      <c r="GW325" s="13"/>
      <c r="GX325" s="13"/>
      <c r="GY325" s="13"/>
      <c r="GZ325" s="13"/>
      <c r="HA325" s="13"/>
      <c r="HB325" s="13"/>
      <c r="HC325" s="13"/>
      <c r="HD325" s="13"/>
      <c r="HE325" s="13"/>
      <c r="HF325" s="13"/>
      <c r="HG325" s="13"/>
      <c r="HH325" s="13"/>
      <c r="HI325" s="13"/>
      <c r="HJ325" s="13"/>
      <c r="HK325" s="13"/>
      <c r="HL325" s="13"/>
      <c r="HM325" s="13"/>
      <c r="HN325" s="13"/>
      <c r="HO325" s="13"/>
      <c r="HP325" s="13"/>
      <c r="HQ325" s="13"/>
      <c r="HR325" s="13"/>
      <c r="HS325" s="13"/>
      <c r="HT325" s="13"/>
      <c r="HU325" s="13"/>
      <c r="HV325" s="13"/>
      <c r="HW325" s="13"/>
      <c r="HX325" s="13"/>
      <c r="HY325" s="13"/>
      <c r="HZ325" s="13"/>
      <c r="IA325" s="13"/>
      <c r="IB325" s="13"/>
      <c r="IC325" s="13"/>
      <c r="ID325" s="13"/>
      <c r="IE325" s="13"/>
      <c r="IF325" s="13"/>
      <c r="IG325" s="13"/>
      <c r="IH325" s="13"/>
      <c r="II325" s="13"/>
      <c r="IJ325" s="13"/>
      <c r="IK325" s="13"/>
      <c r="IL325" s="13"/>
      <c r="IM325" s="13"/>
      <c r="IN325" s="13"/>
      <c r="IO325" s="13"/>
      <c r="IP325" s="13"/>
      <c r="IQ325" s="13"/>
      <c r="IR325" s="13"/>
      <c r="IS325" s="13"/>
      <c r="IT325" s="13"/>
      <c r="IU325" s="13"/>
      <c r="IV325" s="14"/>
    </row>
    <row r="326" spans="2:256" s="12" customFormat="1" ht="21" customHeight="1">
      <c r="B326" s="6"/>
      <c r="C326" s="6"/>
      <c r="D326" s="6"/>
      <c r="E326" s="6"/>
      <c r="F326" s="6"/>
      <c r="G326" s="6"/>
      <c r="H326" s="6"/>
      <c r="I326" s="6"/>
      <c r="J326" s="6"/>
      <c r="K326" s="6"/>
      <c r="L326" s="7"/>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c r="FS326" s="13"/>
      <c r="FT326" s="13"/>
      <c r="FU326" s="13"/>
      <c r="FV326" s="13"/>
      <c r="FW326" s="13"/>
      <c r="FX326" s="13"/>
      <c r="FY326" s="13"/>
      <c r="FZ326" s="13"/>
      <c r="GA326" s="13"/>
      <c r="GB326" s="13"/>
      <c r="GC326" s="13"/>
      <c r="GD326" s="13"/>
      <c r="GE326" s="13"/>
      <c r="GF326" s="13"/>
      <c r="GG326" s="13"/>
      <c r="GH326" s="13"/>
      <c r="GI326" s="13"/>
      <c r="GJ326" s="13"/>
      <c r="GK326" s="13"/>
      <c r="GL326" s="13"/>
      <c r="GM326" s="13"/>
      <c r="GN326" s="13"/>
      <c r="GO326" s="13"/>
      <c r="GP326" s="13"/>
      <c r="GQ326" s="13"/>
      <c r="GR326" s="13"/>
      <c r="GS326" s="13"/>
      <c r="GT326" s="13"/>
      <c r="GU326" s="13"/>
      <c r="GV326" s="13"/>
      <c r="GW326" s="13"/>
      <c r="GX326" s="13"/>
      <c r="GY326" s="13"/>
      <c r="GZ326" s="13"/>
      <c r="HA326" s="13"/>
      <c r="HB326" s="13"/>
      <c r="HC326" s="13"/>
      <c r="HD326" s="13"/>
      <c r="HE326" s="13"/>
      <c r="HF326" s="13"/>
      <c r="HG326" s="13"/>
      <c r="HH326" s="13"/>
      <c r="HI326" s="13"/>
      <c r="HJ326" s="13"/>
      <c r="HK326" s="13"/>
      <c r="HL326" s="13"/>
      <c r="HM326" s="13"/>
      <c r="HN326" s="13"/>
      <c r="HO326" s="13"/>
      <c r="HP326" s="13"/>
      <c r="HQ326" s="13"/>
      <c r="HR326" s="13"/>
      <c r="HS326" s="13"/>
      <c r="HT326" s="13"/>
      <c r="HU326" s="13"/>
      <c r="HV326" s="13"/>
      <c r="HW326" s="13"/>
      <c r="HX326" s="13"/>
      <c r="HY326" s="13"/>
      <c r="HZ326" s="13"/>
      <c r="IA326" s="13"/>
      <c r="IB326" s="13"/>
      <c r="IC326" s="13"/>
      <c r="ID326" s="13"/>
      <c r="IE326" s="13"/>
      <c r="IF326" s="13"/>
      <c r="IG326" s="13"/>
      <c r="IH326" s="13"/>
      <c r="II326" s="13"/>
      <c r="IJ326" s="13"/>
      <c r="IK326" s="13"/>
      <c r="IL326" s="13"/>
      <c r="IM326" s="13"/>
      <c r="IN326" s="13"/>
      <c r="IO326" s="13"/>
      <c r="IP326" s="13"/>
      <c r="IQ326" s="13"/>
      <c r="IR326" s="13"/>
      <c r="IS326" s="13"/>
      <c r="IT326" s="13"/>
      <c r="IU326" s="13"/>
      <c r="IV326" s="14"/>
    </row>
    <row r="327" spans="2:256" s="12" customFormat="1" ht="21" customHeight="1">
      <c r="B327" s="6"/>
      <c r="C327" s="6"/>
      <c r="D327" s="6"/>
      <c r="E327" s="6"/>
      <c r="F327" s="6"/>
      <c r="G327" s="6"/>
      <c r="H327" s="6"/>
      <c r="I327" s="6"/>
      <c r="J327" s="6"/>
      <c r="K327" s="6"/>
      <c r="L327" s="7"/>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c r="FS327" s="13"/>
      <c r="FT327" s="13"/>
      <c r="FU327" s="13"/>
      <c r="FV327" s="13"/>
      <c r="FW327" s="13"/>
      <c r="FX327" s="13"/>
      <c r="FY327" s="13"/>
      <c r="FZ327" s="13"/>
      <c r="GA327" s="13"/>
      <c r="GB327" s="13"/>
      <c r="GC327" s="13"/>
      <c r="GD327" s="13"/>
      <c r="GE327" s="13"/>
      <c r="GF327" s="13"/>
      <c r="GG327" s="13"/>
      <c r="GH327" s="13"/>
      <c r="GI327" s="13"/>
      <c r="GJ327" s="13"/>
      <c r="GK327" s="13"/>
      <c r="GL327" s="13"/>
      <c r="GM327" s="13"/>
      <c r="GN327" s="13"/>
      <c r="GO327" s="13"/>
      <c r="GP327" s="13"/>
      <c r="GQ327" s="13"/>
      <c r="GR327" s="13"/>
      <c r="GS327" s="13"/>
      <c r="GT327" s="13"/>
      <c r="GU327" s="13"/>
      <c r="GV327" s="13"/>
      <c r="GW327" s="13"/>
      <c r="GX327" s="13"/>
      <c r="GY327" s="13"/>
      <c r="GZ327" s="13"/>
      <c r="HA327" s="13"/>
      <c r="HB327" s="13"/>
      <c r="HC327" s="13"/>
      <c r="HD327" s="13"/>
      <c r="HE327" s="13"/>
      <c r="HF327" s="13"/>
      <c r="HG327" s="13"/>
      <c r="HH327" s="13"/>
      <c r="HI327" s="13"/>
      <c r="HJ327" s="13"/>
      <c r="HK327" s="13"/>
      <c r="HL327" s="13"/>
      <c r="HM327" s="13"/>
      <c r="HN327" s="13"/>
      <c r="HO327" s="13"/>
      <c r="HP327" s="13"/>
      <c r="HQ327" s="13"/>
      <c r="HR327" s="13"/>
      <c r="HS327" s="13"/>
      <c r="HT327" s="13"/>
      <c r="HU327" s="13"/>
      <c r="HV327" s="13"/>
      <c r="HW327" s="13"/>
      <c r="HX327" s="13"/>
      <c r="HY327" s="13"/>
      <c r="HZ327" s="13"/>
      <c r="IA327" s="13"/>
      <c r="IB327" s="13"/>
      <c r="IC327" s="13"/>
      <c r="ID327" s="13"/>
      <c r="IE327" s="13"/>
      <c r="IF327" s="13"/>
      <c r="IG327" s="13"/>
      <c r="IH327" s="13"/>
      <c r="II327" s="13"/>
      <c r="IJ327" s="13"/>
      <c r="IK327" s="13"/>
      <c r="IL327" s="13"/>
      <c r="IM327" s="13"/>
      <c r="IN327" s="13"/>
      <c r="IO327" s="13"/>
      <c r="IP327" s="13"/>
      <c r="IQ327" s="13"/>
      <c r="IR327" s="13"/>
      <c r="IS327" s="13"/>
      <c r="IT327" s="13"/>
      <c r="IU327" s="13"/>
      <c r="IV327" s="14"/>
    </row>
    <row r="328" spans="2:256" s="12" customFormat="1" ht="21" customHeight="1">
      <c r="B328" s="6"/>
      <c r="C328" s="6"/>
      <c r="D328" s="6"/>
      <c r="E328" s="6"/>
      <c r="F328" s="6"/>
      <c r="G328" s="6"/>
      <c r="H328" s="6"/>
      <c r="I328" s="6"/>
      <c r="J328" s="6"/>
      <c r="K328" s="6"/>
      <c r="L328" s="7"/>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c r="FS328" s="13"/>
      <c r="FT328" s="13"/>
      <c r="FU328" s="13"/>
      <c r="FV328" s="13"/>
      <c r="FW328" s="13"/>
      <c r="FX328" s="13"/>
      <c r="FY328" s="13"/>
      <c r="FZ328" s="13"/>
      <c r="GA328" s="13"/>
      <c r="GB328" s="13"/>
      <c r="GC328" s="13"/>
      <c r="GD328" s="13"/>
      <c r="GE328" s="13"/>
      <c r="GF328" s="13"/>
      <c r="GG328" s="13"/>
      <c r="GH328" s="13"/>
      <c r="GI328" s="13"/>
      <c r="GJ328" s="13"/>
      <c r="GK328" s="13"/>
      <c r="GL328" s="13"/>
      <c r="GM328" s="13"/>
      <c r="GN328" s="13"/>
      <c r="GO328" s="13"/>
      <c r="GP328" s="13"/>
      <c r="GQ328" s="13"/>
      <c r="GR328" s="13"/>
      <c r="GS328" s="13"/>
      <c r="GT328" s="13"/>
      <c r="GU328" s="13"/>
      <c r="GV328" s="13"/>
      <c r="GW328" s="13"/>
      <c r="GX328" s="13"/>
      <c r="GY328" s="13"/>
      <c r="GZ328" s="13"/>
      <c r="HA328" s="13"/>
      <c r="HB328" s="13"/>
      <c r="HC328" s="13"/>
      <c r="HD328" s="13"/>
      <c r="HE328" s="13"/>
      <c r="HF328" s="13"/>
      <c r="HG328" s="13"/>
      <c r="HH328" s="13"/>
      <c r="HI328" s="13"/>
      <c r="HJ328" s="13"/>
      <c r="HK328" s="13"/>
      <c r="HL328" s="13"/>
      <c r="HM328" s="13"/>
      <c r="HN328" s="13"/>
      <c r="HO328" s="13"/>
      <c r="HP328" s="13"/>
      <c r="HQ328" s="13"/>
      <c r="HR328" s="13"/>
      <c r="HS328" s="13"/>
      <c r="HT328" s="13"/>
      <c r="HU328" s="13"/>
      <c r="HV328" s="13"/>
      <c r="HW328" s="13"/>
      <c r="HX328" s="13"/>
      <c r="HY328" s="13"/>
      <c r="HZ328" s="13"/>
      <c r="IA328" s="13"/>
      <c r="IB328" s="13"/>
      <c r="IC328" s="13"/>
      <c r="ID328" s="13"/>
      <c r="IE328" s="13"/>
      <c r="IF328" s="13"/>
      <c r="IG328" s="13"/>
      <c r="IH328" s="13"/>
      <c r="II328" s="13"/>
      <c r="IJ328" s="13"/>
      <c r="IK328" s="13"/>
      <c r="IL328" s="13"/>
      <c r="IM328" s="13"/>
      <c r="IN328" s="13"/>
      <c r="IO328" s="13"/>
      <c r="IP328" s="13"/>
      <c r="IQ328" s="13"/>
      <c r="IR328" s="13"/>
      <c r="IS328" s="13"/>
      <c r="IT328" s="13"/>
      <c r="IU328" s="13"/>
      <c r="IV328" s="14"/>
    </row>
    <row r="329" spans="2:256" s="12" customFormat="1" ht="21" customHeight="1">
      <c r="B329" s="6"/>
      <c r="C329" s="6"/>
      <c r="D329" s="6"/>
      <c r="E329" s="6"/>
      <c r="F329" s="6"/>
      <c r="G329" s="6"/>
      <c r="H329" s="6"/>
      <c r="I329" s="6"/>
      <c r="J329" s="6"/>
      <c r="K329" s="6"/>
      <c r="L329" s="7"/>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c r="FS329" s="13"/>
      <c r="FT329" s="13"/>
      <c r="FU329" s="13"/>
      <c r="FV329" s="13"/>
      <c r="FW329" s="13"/>
      <c r="FX329" s="13"/>
      <c r="FY329" s="13"/>
      <c r="FZ329" s="13"/>
      <c r="GA329" s="13"/>
      <c r="GB329" s="13"/>
      <c r="GC329" s="13"/>
      <c r="GD329" s="13"/>
      <c r="GE329" s="13"/>
      <c r="GF329" s="13"/>
      <c r="GG329" s="13"/>
      <c r="GH329" s="13"/>
      <c r="GI329" s="13"/>
      <c r="GJ329" s="13"/>
      <c r="GK329" s="13"/>
      <c r="GL329" s="13"/>
      <c r="GM329" s="13"/>
      <c r="GN329" s="13"/>
      <c r="GO329" s="13"/>
      <c r="GP329" s="13"/>
      <c r="GQ329" s="13"/>
      <c r="GR329" s="13"/>
      <c r="GS329" s="13"/>
      <c r="GT329" s="13"/>
      <c r="GU329" s="13"/>
      <c r="GV329" s="13"/>
      <c r="GW329" s="13"/>
      <c r="GX329" s="13"/>
      <c r="GY329" s="13"/>
      <c r="GZ329" s="13"/>
      <c r="HA329" s="13"/>
      <c r="HB329" s="13"/>
      <c r="HC329" s="13"/>
      <c r="HD329" s="13"/>
      <c r="HE329" s="13"/>
      <c r="HF329" s="13"/>
      <c r="HG329" s="13"/>
      <c r="HH329" s="13"/>
      <c r="HI329" s="13"/>
      <c r="HJ329" s="13"/>
      <c r="HK329" s="13"/>
      <c r="HL329" s="13"/>
      <c r="HM329" s="13"/>
      <c r="HN329" s="13"/>
      <c r="HO329" s="13"/>
      <c r="HP329" s="13"/>
      <c r="HQ329" s="13"/>
      <c r="HR329" s="13"/>
      <c r="HS329" s="13"/>
      <c r="HT329" s="13"/>
      <c r="HU329" s="13"/>
      <c r="HV329" s="13"/>
      <c r="HW329" s="13"/>
      <c r="HX329" s="13"/>
      <c r="HY329" s="13"/>
      <c r="HZ329" s="13"/>
      <c r="IA329" s="13"/>
      <c r="IB329" s="13"/>
      <c r="IC329" s="13"/>
      <c r="ID329" s="13"/>
      <c r="IE329" s="13"/>
      <c r="IF329" s="13"/>
      <c r="IG329" s="13"/>
      <c r="IH329" s="13"/>
      <c r="II329" s="13"/>
      <c r="IJ329" s="13"/>
      <c r="IK329" s="13"/>
      <c r="IL329" s="13"/>
      <c r="IM329" s="13"/>
      <c r="IN329" s="13"/>
      <c r="IO329" s="13"/>
      <c r="IP329" s="13"/>
      <c r="IQ329" s="13"/>
      <c r="IR329" s="13"/>
      <c r="IS329" s="13"/>
      <c r="IT329" s="13"/>
      <c r="IU329" s="13"/>
      <c r="IV329" s="14"/>
    </row>
    <row r="330" spans="2:256" s="12" customFormat="1" ht="21" customHeight="1">
      <c r="B330" s="6"/>
      <c r="C330" s="6"/>
      <c r="D330" s="6"/>
      <c r="E330" s="6"/>
      <c r="F330" s="6"/>
      <c r="G330" s="6"/>
      <c r="H330" s="6"/>
      <c r="I330" s="6"/>
      <c r="J330" s="6"/>
      <c r="K330" s="6"/>
      <c r="L330" s="7"/>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c r="FS330" s="13"/>
      <c r="FT330" s="13"/>
      <c r="FU330" s="13"/>
      <c r="FV330" s="13"/>
      <c r="FW330" s="13"/>
      <c r="FX330" s="13"/>
      <c r="FY330" s="13"/>
      <c r="FZ330" s="13"/>
      <c r="GA330" s="13"/>
      <c r="GB330" s="13"/>
      <c r="GC330" s="13"/>
      <c r="GD330" s="13"/>
      <c r="GE330" s="13"/>
      <c r="GF330" s="13"/>
      <c r="GG330" s="13"/>
      <c r="GH330" s="13"/>
      <c r="GI330" s="13"/>
      <c r="GJ330" s="13"/>
      <c r="GK330" s="13"/>
      <c r="GL330" s="13"/>
      <c r="GM330" s="13"/>
      <c r="GN330" s="13"/>
      <c r="GO330" s="13"/>
      <c r="GP330" s="13"/>
      <c r="GQ330" s="13"/>
      <c r="GR330" s="13"/>
      <c r="GS330" s="13"/>
      <c r="GT330" s="13"/>
      <c r="GU330" s="13"/>
      <c r="GV330" s="13"/>
      <c r="GW330" s="13"/>
      <c r="GX330" s="13"/>
      <c r="GY330" s="13"/>
      <c r="GZ330" s="13"/>
      <c r="HA330" s="13"/>
      <c r="HB330" s="13"/>
      <c r="HC330" s="13"/>
      <c r="HD330" s="13"/>
      <c r="HE330" s="13"/>
      <c r="HF330" s="13"/>
      <c r="HG330" s="13"/>
      <c r="HH330" s="13"/>
      <c r="HI330" s="13"/>
      <c r="HJ330" s="13"/>
      <c r="HK330" s="13"/>
      <c r="HL330" s="13"/>
      <c r="HM330" s="13"/>
      <c r="HN330" s="13"/>
      <c r="HO330" s="13"/>
      <c r="HP330" s="13"/>
      <c r="HQ330" s="13"/>
      <c r="HR330" s="13"/>
      <c r="HS330" s="13"/>
      <c r="HT330" s="13"/>
      <c r="HU330" s="13"/>
      <c r="HV330" s="13"/>
      <c r="HW330" s="13"/>
      <c r="HX330" s="13"/>
      <c r="HY330" s="13"/>
      <c r="HZ330" s="13"/>
      <c r="IA330" s="13"/>
      <c r="IB330" s="13"/>
      <c r="IC330" s="13"/>
      <c r="ID330" s="13"/>
      <c r="IE330" s="13"/>
      <c r="IF330" s="13"/>
      <c r="IG330" s="13"/>
      <c r="IH330" s="13"/>
      <c r="II330" s="13"/>
      <c r="IJ330" s="13"/>
      <c r="IK330" s="13"/>
      <c r="IL330" s="13"/>
      <c r="IM330" s="13"/>
      <c r="IN330" s="13"/>
      <c r="IO330" s="13"/>
      <c r="IP330" s="13"/>
      <c r="IQ330" s="13"/>
      <c r="IR330" s="13"/>
      <c r="IS330" s="13"/>
      <c r="IT330" s="13"/>
      <c r="IU330" s="13"/>
      <c r="IV330" s="14"/>
    </row>
    <row r="331" spans="2:256" s="12" customFormat="1" ht="21" customHeight="1">
      <c r="B331" s="6"/>
      <c r="C331" s="6"/>
      <c r="D331" s="6"/>
      <c r="E331" s="6"/>
      <c r="F331" s="6"/>
      <c r="G331" s="6"/>
      <c r="H331" s="6"/>
      <c r="I331" s="6"/>
      <c r="J331" s="6"/>
      <c r="K331" s="6"/>
      <c r="L331" s="7"/>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c r="FS331" s="13"/>
      <c r="FT331" s="13"/>
      <c r="FU331" s="13"/>
      <c r="FV331" s="13"/>
      <c r="FW331" s="13"/>
      <c r="FX331" s="13"/>
      <c r="FY331" s="13"/>
      <c r="FZ331" s="13"/>
      <c r="GA331" s="13"/>
      <c r="GB331" s="13"/>
      <c r="GC331" s="13"/>
      <c r="GD331" s="13"/>
      <c r="GE331" s="13"/>
      <c r="GF331" s="13"/>
      <c r="GG331" s="13"/>
      <c r="GH331" s="13"/>
      <c r="GI331" s="13"/>
      <c r="GJ331" s="13"/>
      <c r="GK331" s="13"/>
      <c r="GL331" s="13"/>
      <c r="GM331" s="13"/>
      <c r="GN331" s="13"/>
      <c r="GO331" s="13"/>
      <c r="GP331" s="13"/>
      <c r="GQ331" s="13"/>
      <c r="GR331" s="13"/>
      <c r="GS331" s="13"/>
      <c r="GT331" s="13"/>
      <c r="GU331" s="13"/>
      <c r="GV331" s="13"/>
      <c r="GW331" s="13"/>
      <c r="GX331" s="13"/>
      <c r="GY331" s="13"/>
      <c r="GZ331" s="13"/>
      <c r="HA331" s="13"/>
      <c r="HB331" s="13"/>
      <c r="HC331" s="13"/>
      <c r="HD331" s="13"/>
      <c r="HE331" s="13"/>
      <c r="HF331" s="13"/>
      <c r="HG331" s="13"/>
      <c r="HH331" s="13"/>
      <c r="HI331" s="13"/>
      <c r="HJ331" s="13"/>
      <c r="HK331" s="13"/>
      <c r="HL331" s="13"/>
      <c r="HM331" s="13"/>
      <c r="HN331" s="13"/>
      <c r="HO331" s="13"/>
      <c r="HP331" s="13"/>
      <c r="HQ331" s="13"/>
      <c r="HR331" s="13"/>
      <c r="HS331" s="13"/>
      <c r="HT331" s="13"/>
      <c r="HU331" s="13"/>
      <c r="HV331" s="13"/>
      <c r="HW331" s="13"/>
      <c r="HX331" s="13"/>
      <c r="HY331" s="13"/>
      <c r="HZ331" s="13"/>
      <c r="IA331" s="13"/>
      <c r="IB331" s="13"/>
      <c r="IC331" s="13"/>
      <c r="ID331" s="13"/>
      <c r="IE331" s="13"/>
      <c r="IF331" s="13"/>
      <c r="IG331" s="13"/>
      <c r="IH331" s="13"/>
      <c r="II331" s="13"/>
      <c r="IJ331" s="13"/>
      <c r="IK331" s="13"/>
      <c r="IL331" s="13"/>
      <c r="IM331" s="13"/>
      <c r="IN331" s="13"/>
      <c r="IO331" s="13"/>
      <c r="IP331" s="13"/>
      <c r="IQ331" s="13"/>
      <c r="IR331" s="13"/>
      <c r="IS331" s="13"/>
      <c r="IT331" s="13"/>
      <c r="IU331" s="13"/>
      <c r="IV331" s="14"/>
    </row>
    <row r="332" spans="2:256" s="12" customFormat="1" ht="21" customHeight="1">
      <c r="B332" s="6"/>
      <c r="C332" s="6"/>
      <c r="D332" s="6"/>
      <c r="E332" s="6"/>
      <c r="F332" s="6"/>
      <c r="G332" s="6"/>
      <c r="H332" s="6"/>
      <c r="I332" s="6"/>
      <c r="J332" s="6"/>
      <c r="K332" s="6"/>
      <c r="L332" s="7"/>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c r="FS332" s="13"/>
      <c r="FT332" s="13"/>
      <c r="FU332" s="13"/>
      <c r="FV332" s="13"/>
      <c r="FW332" s="13"/>
      <c r="FX332" s="13"/>
      <c r="FY332" s="13"/>
      <c r="FZ332" s="13"/>
      <c r="GA332" s="13"/>
      <c r="GB332" s="13"/>
      <c r="GC332" s="13"/>
      <c r="GD332" s="13"/>
      <c r="GE332" s="13"/>
      <c r="GF332" s="13"/>
      <c r="GG332" s="13"/>
      <c r="GH332" s="13"/>
      <c r="GI332" s="13"/>
      <c r="GJ332" s="13"/>
      <c r="GK332" s="13"/>
      <c r="GL332" s="13"/>
      <c r="GM332" s="13"/>
      <c r="GN332" s="13"/>
      <c r="GO332" s="13"/>
      <c r="GP332" s="13"/>
      <c r="GQ332" s="13"/>
      <c r="GR332" s="13"/>
      <c r="GS332" s="13"/>
      <c r="GT332" s="13"/>
      <c r="GU332" s="13"/>
      <c r="GV332" s="13"/>
      <c r="GW332" s="13"/>
      <c r="GX332" s="13"/>
      <c r="GY332" s="13"/>
      <c r="GZ332" s="13"/>
      <c r="HA332" s="13"/>
      <c r="HB332" s="13"/>
      <c r="HC332" s="13"/>
      <c r="HD332" s="13"/>
      <c r="HE332" s="13"/>
      <c r="HF332" s="13"/>
      <c r="HG332" s="13"/>
      <c r="HH332" s="13"/>
      <c r="HI332" s="13"/>
      <c r="HJ332" s="13"/>
      <c r="HK332" s="13"/>
      <c r="HL332" s="13"/>
      <c r="HM332" s="13"/>
      <c r="HN332" s="13"/>
      <c r="HO332" s="13"/>
      <c r="HP332" s="13"/>
      <c r="HQ332" s="13"/>
      <c r="HR332" s="13"/>
      <c r="HS332" s="13"/>
      <c r="HT332" s="13"/>
      <c r="HU332" s="13"/>
      <c r="HV332" s="13"/>
      <c r="HW332" s="13"/>
      <c r="HX332" s="13"/>
      <c r="HY332" s="13"/>
      <c r="HZ332" s="13"/>
      <c r="IA332" s="13"/>
      <c r="IB332" s="13"/>
      <c r="IC332" s="13"/>
      <c r="ID332" s="13"/>
      <c r="IE332" s="13"/>
      <c r="IF332" s="13"/>
      <c r="IG332" s="13"/>
      <c r="IH332" s="13"/>
      <c r="II332" s="13"/>
      <c r="IJ332" s="13"/>
      <c r="IK332" s="13"/>
      <c r="IL332" s="13"/>
      <c r="IM332" s="13"/>
      <c r="IN332" s="13"/>
      <c r="IO332" s="13"/>
      <c r="IP332" s="13"/>
      <c r="IQ332" s="13"/>
      <c r="IR332" s="13"/>
      <c r="IS332" s="13"/>
      <c r="IT332" s="13"/>
      <c r="IU332" s="13"/>
      <c r="IV332" s="14"/>
    </row>
    <row r="333" spans="2:256" s="12" customFormat="1" ht="21" customHeight="1">
      <c r="B333" s="6"/>
      <c r="C333" s="6"/>
      <c r="D333" s="6"/>
      <c r="E333" s="6"/>
      <c r="F333" s="6"/>
      <c r="G333" s="6"/>
      <c r="H333" s="6"/>
      <c r="I333" s="6"/>
      <c r="J333" s="6"/>
      <c r="K333" s="6"/>
      <c r="L333" s="7"/>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c r="FS333" s="13"/>
      <c r="FT333" s="13"/>
      <c r="FU333" s="13"/>
      <c r="FV333" s="13"/>
      <c r="FW333" s="13"/>
      <c r="FX333" s="13"/>
      <c r="FY333" s="13"/>
      <c r="FZ333" s="13"/>
      <c r="GA333" s="13"/>
      <c r="GB333" s="13"/>
      <c r="GC333" s="13"/>
      <c r="GD333" s="13"/>
      <c r="GE333" s="13"/>
      <c r="GF333" s="13"/>
      <c r="GG333" s="13"/>
      <c r="GH333" s="13"/>
      <c r="GI333" s="13"/>
      <c r="GJ333" s="13"/>
      <c r="GK333" s="13"/>
      <c r="GL333" s="13"/>
      <c r="GM333" s="13"/>
      <c r="GN333" s="13"/>
      <c r="GO333" s="13"/>
      <c r="GP333" s="13"/>
      <c r="GQ333" s="13"/>
      <c r="GR333" s="13"/>
      <c r="GS333" s="13"/>
      <c r="GT333" s="13"/>
      <c r="GU333" s="13"/>
      <c r="GV333" s="13"/>
      <c r="GW333" s="13"/>
      <c r="GX333" s="13"/>
      <c r="GY333" s="13"/>
      <c r="GZ333" s="13"/>
      <c r="HA333" s="13"/>
      <c r="HB333" s="13"/>
      <c r="HC333" s="13"/>
      <c r="HD333" s="13"/>
      <c r="HE333" s="13"/>
      <c r="HF333" s="13"/>
      <c r="HG333" s="13"/>
      <c r="HH333" s="13"/>
      <c r="HI333" s="13"/>
      <c r="HJ333" s="13"/>
      <c r="HK333" s="13"/>
      <c r="HL333" s="13"/>
      <c r="HM333" s="13"/>
      <c r="HN333" s="13"/>
      <c r="HO333" s="13"/>
      <c r="HP333" s="13"/>
      <c r="HQ333" s="13"/>
      <c r="HR333" s="13"/>
      <c r="HS333" s="13"/>
      <c r="HT333" s="13"/>
      <c r="HU333" s="13"/>
      <c r="HV333" s="13"/>
      <c r="HW333" s="13"/>
      <c r="HX333" s="13"/>
      <c r="HY333" s="13"/>
      <c r="HZ333" s="13"/>
      <c r="IA333" s="13"/>
      <c r="IB333" s="13"/>
      <c r="IC333" s="13"/>
      <c r="ID333" s="13"/>
      <c r="IE333" s="13"/>
      <c r="IF333" s="13"/>
      <c r="IG333" s="13"/>
      <c r="IH333" s="13"/>
      <c r="II333" s="13"/>
      <c r="IJ333" s="13"/>
      <c r="IK333" s="13"/>
      <c r="IL333" s="13"/>
      <c r="IM333" s="13"/>
      <c r="IN333" s="13"/>
      <c r="IO333" s="13"/>
      <c r="IP333" s="13"/>
      <c r="IQ333" s="13"/>
      <c r="IR333" s="13"/>
      <c r="IS333" s="13"/>
      <c r="IT333" s="13"/>
      <c r="IU333" s="13"/>
      <c r="IV333" s="14"/>
    </row>
    <row r="334" spans="2:256" s="12" customFormat="1" ht="21" customHeight="1">
      <c r="B334" s="6"/>
      <c r="C334" s="6"/>
      <c r="D334" s="6"/>
      <c r="E334" s="6"/>
      <c r="F334" s="6"/>
      <c r="G334" s="6"/>
      <c r="H334" s="6"/>
      <c r="I334" s="6"/>
      <c r="J334" s="6"/>
      <c r="K334" s="6"/>
      <c r="L334" s="7"/>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c r="FS334" s="13"/>
      <c r="FT334" s="13"/>
      <c r="FU334" s="13"/>
      <c r="FV334" s="13"/>
      <c r="FW334" s="13"/>
      <c r="FX334" s="13"/>
      <c r="FY334" s="13"/>
      <c r="FZ334" s="13"/>
      <c r="GA334" s="13"/>
      <c r="GB334" s="13"/>
      <c r="GC334" s="13"/>
      <c r="GD334" s="13"/>
      <c r="GE334" s="13"/>
      <c r="GF334" s="13"/>
      <c r="GG334" s="13"/>
      <c r="GH334" s="13"/>
      <c r="GI334" s="13"/>
      <c r="GJ334" s="13"/>
      <c r="GK334" s="13"/>
      <c r="GL334" s="13"/>
      <c r="GM334" s="13"/>
      <c r="GN334" s="13"/>
      <c r="GO334" s="13"/>
      <c r="GP334" s="13"/>
      <c r="GQ334" s="13"/>
      <c r="GR334" s="13"/>
      <c r="GS334" s="13"/>
      <c r="GT334" s="13"/>
      <c r="GU334" s="13"/>
      <c r="GV334" s="13"/>
      <c r="GW334" s="13"/>
      <c r="GX334" s="13"/>
      <c r="GY334" s="13"/>
      <c r="GZ334" s="13"/>
      <c r="HA334" s="13"/>
      <c r="HB334" s="13"/>
      <c r="HC334" s="13"/>
      <c r="HD334" s="13"/>
      <c r="HE334" s="13"/>
      <c r="HF334" s="13"/>
      <c r="HG334" s="13"/>
      <c r="HH334" s="13"/>
      <c r="HI334" s="13"/>
      <c r="HJ334" s="13"/>
      <c r="HK334" s="13"/>
      <c r="HL334" s="13"/>
      <c r="HM334" s="13"/>
      <c r="HN334" s="13"/>
      <c r="HO334" s="13"/>
      <c r="HP334" s="13"/>
      <c r="HQ334" s="13"/>
      <c r="HR334" s="13"/>
      <c r="HS334" s="13"/>
      <c r="HT334" s="13"/>
      <c r="HU334" s="13"/>
      <c r="HV334" s="13"/>
      <c r="HW334" s="13"/>
      <c r="HX334" s="13"/>
      <c r="HY334" s="13"/>
      <c r="HZ334" s="13"/>
      <c r="IA334" s="13"/>
      <c r="IB334" s="13"/>
      <c r="IC334" s="13"/>
      <c r="ID334" s="13"/>
      <c r="IE334" s="13"/>
      <c r="IF334" s="13"/>
      <c r="IG334" s="13"/>
      <c r="IH334" s="13"/>
      <c r="II334" s="13"/>
      <c r="IJ334" s="13"/>
      <c r="IK334" s="13"/>
      <c r="IL334" s="13"/>
      <c r="IM334" s="13"/>
      <c r="IN334" s="13"/>
      <c r="IO334" s="13"/>
      <c r="IP334" s="13"/>
      <c r="IQ334" s="13"/>
      <c r="IR334" s="13"/>
      <c r="IS334" s="13"/>
      <c r="IT334" s="13"/>
      <c r="IU334" s="13"/>
      <c r="IV334" s="14"/>
    </row>
    <row r="335" spans="2:256" s="12" customFormat="1" ht="21" customHeight="1">
      <c r="B335" s="6"/>
      <c r="C335" s="6"/>
      <c r="D335" s="6"/>
      <c r="E335" s="6"/>
      <c r="F335" s="6"/>
      <c r="G335" s="6"/>
      <c r="H335" s="6"/>
      <c r="I335" s="6"/>
      <c r="J335" s="6"/>
      <c r="K335" s="6"/>
      <c r="L335" s="7"/>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c r="FS335" s="13"/>
      <c r="FT335" s="13"/>
      <c r="FU335" s="13"/>
      <c r="FV335" s="13"/>
      <c r="FW335" s="13"/>
      <c r="FX335" s="13"/>
      <c r="FY335" s="13"/>
      <c r="FZ335" s="13"/>
      <c r="GA335" s="13"/>
      <c r="GB335" s="13"/>
      <c r="GC335" s="13"/>
      <c r="GD335" s="13"/>
      <c r="GE335" s="13"/>
      <c r="GF335" s="13"/>
      <c r="GG335" s="13"/>
      <c r="GH335" s="13"/>
      <c r="GI335" s="13"/>
      <c r="GJ335" s="13"/>
      <c r="GK335" s="13"/>
      <c r="GL335" s="13"/>
      <c r="GM335" s="13"/>
      <c r="GN335" s="13"/>
      <c r="GO335" s="13"/>
      <c r="GP335" s="13"/>
      <c r="GQ335" s="13"/>
      <c r="GR335" s="13"/>
      <c r="GS335" s="13"/>
      <c r="GT335" s="13"/>
      <c r="GU335" s="13"/>
      <c r="GV335" s="13"/>
      <c r="GW335" s="13"/>
      <c r="GX335" s="13"/>
      <c r="GY335" s="13"/>
      <c r="GZ335" s="13"/>
      <c r="HA335" s="13"/>
      <c r="HB335" s="13"/>
      <c r="HC335" s="13"/>
      <c r="HD335" s="13"/>
      <c r="HE335" s="13"/>
      <c r="HF335" s="13"/>
      <c r="HG335" s="13"/>
      <c r="HH335" s="13"/>
      <c r="HI335" s="13"/>
      <c r="HJ335" s="13"/>
      <c r="HK335" s="13"/>
      <c r="HL335" s="13"/>
      <c r="HM335" s="13"/>
      <c r="HN335" s="13"/>
      <c r="HO335" s="13"/>
      <c r="HP335" s="13"/>
      <c r="HQ335" s="13"/>
      <c r="HR335" s="13"/>
      <c r="HS335" s="13"/>
      <c r="HT335" s="13"/>
      <c r="HU335" s="13"/>
      <c r="HV335" s="13"/>
      <c r="HW335" s="13"/>
      <c r="HX335" s="13"/>
      <c r="HY335" s="13"/>
      <c r="HZ335" s="13"/>
      <c r="IA335" s="13"/>
      <c r="IB335" s="13"/>
      <c r="IC335" s="13"/>
      <c r="ID335" s="13"/>
      <c r="IE335" s="13"/>
      <c r="IF335" s="13"/>
      <c r="IG335" s="13"/>
      <c r="IH335" s="13"/>
      <c r="II335" s="13"/>
      <c r="IJ335" s="13"/>
      <c r="IK335" s="13"/>
      <c r="IL335" s="13"/>
      <c r="IM335" s="13"/>
      <c r="IN335" s="13"/>
      <c r="IO335" s="13"/>
      <c r="IP335" s="13"/>
      <c r="IQ335" s="13"/>
      <c r="IR335" s="13"/>
      <c r="IS335" s="13"/>
      <c r="IT335" s="13"/>
      <c r="IU335" s="13"/>
      <c r="IV335" s="14"/>
    </row>
    <row r="336" spans="2:256" s="12" customFormat="1" ht="21" customHeight="1">
      <c r="B336" s="6"/>
      <c r="C336" s="6"/>
      <c r="D336" s="6"/>
      <c r="E336" s="6"/>
      <c r="F336" s="6"/>
      <c r="G336" s="6"/>
      <c r="H336" s="6"/>
      <c r="I336" s="6"/>
      <c r="J336" s="6"/>
      <c r="K336" s="6"/>
      <c r="L336" s="7"/>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c r="FS336" s="13"/>
      <c r="FT336" s="13"/>
      <c r="FU336" s="13"/>
      <c r="FV336" s="13"/>
      <c r="FW336" s="13"/>
      <c r="FX336" s="13"/>
      <c r="FY336" s="13"/>
      <c r="FZ336" s="13"/>
      <c r="GA336" s="13"/>
      <c r="GB336" s="13"/>
      <c r="GC336" s="13"/>
      <c r="GD336" s="13"/>
      <c r="GE336" s="13"/>
      <c r="GF336" s="13"/>
      <c r="GG336" s="13"/>
      <c r="GH336" s="13"/>
      <c r="GI336" s="13"/>
      <c r="GJ336" s="13"/>
      <c r="GK336" s="13"/>
      <c r="GL336" s="13"/>
      <c r="GM336" s="13"/>
      <c r="GN336" s="13"/>
      <c r="GO336" s="13"/>
      <c r="GP336" s="13"/>
      <c r="GQ336" s="13"/>
      <c r="GR336" s="13"/>
      <c r="GS336" s="13"/>
      <c r="GT336" s="13"/>
      <c r="GU336" s="13"/>
      <c r="GV336" s="13"/>
      <c r="GW336" s="13"/>
      <c r="GX336" s="13"/>
      <c r="GY336" s="13"/>
      <c r="GZ336" s="13"/>
      <c r="HA336" s="13"/>
      <c r="HB336" s="13"/>
      <c r="HC336" s="13"/>
      <c r="HD336" s="13"/>
      <c r="HE336" s="13"/>
      <c r="HF336" s="13"/>
      <c r="HG336" s="13"/>
      <c r="HH336" s="13"/>
      <c r="HI336" s="13"/>
      <c r="HJ336" s="13"/>
      <c r="HK336" s="13"/>
      <c r="HL336" s="13"/>
      <c r="HM336" s="13"/>
      <c r="HN336" s="13"/>
      <c r="HO336" s="13"/>
      <c r="HP336" s="13"/>
      <c r="HQ336" s="13"/>
      <c r="HR336" s="13"/>
      <c r="HS336" s="13"/>
      <c r="HT336" s="13"/>
      <c r="HU336" s="13"/>
      <c r="HV336" s="13"/>
      <c r="HW336" s="13"/>
      <c r="HX336" s="13"/>
      <c r="HY336" s="13"/>
      <c r="HZ336" s="13"/>
      <c r="IA336" s="13"/>
      <c r="IB336" s="13"/>
      <c r="IC336" s="13"/>
      <c r="ID336" s="13"/>
      <c r="IE336" s="13"/>
      <c r="IF336" s="13"/>
      <c r="IG336" s="13"/>
      <c r="IH336" s="13"/>
      <c r="II336" s="13"/>
      <c r="IJ336" s="13"/>
      <c r="IK336" s="13"/>
      <c r="IL336" s="13"/>
      <c r="IM336" s="13"/>
      <c r="IN336" s="13"/>
      <c r="IO336" s="13"/>
      <c r="IP336" s="13"/>
      <c r="IQ336" s="13"/>
      <c r="IR336" s="13"/>
      <c r="IS336" s="13"/>
      <c r="IT336" s="13"/>
      <c r="IU336" s="13"/>
      <c r="IV336" s="14"/>
    </row>
    <row r="337" spans="2:256" s="12" customFormat="1" ht="21" customHeight="1">
      <c r="B337" s="6"/>
      <c r="C337" s="6"/>
      <c r="D337" s="6"/>
      <c r="E337" s="6"/>
      <c r="F337" s="6"/>
      <c r="G337" s="6"/>
      <c r="H337" s="6"/>
      <c r="I337" s="6"/>
      <c r="J337" s="6"/>
      <c r="K337" s="6"/>
      <c r="L337" s="7"/>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c r="FS337" s="13"/>
      <c r="FT337" s="13"/>
      <c r="FU337" s="13"/>
      <c r="FV337" s="13"/>
      <c r="FW337" s="13"/>
      <c r="FX337" s="13"/>
      <c r="FY337" s="13"/>
      <c r="FZ337" s="13"/>
      <c r="GA337" s="13"/>
      <c r="GB337" s="13"/>
      <c r="GC337" s="13"/>
      <c r="GD337" s="13"/>
      <c r="GE337" s="13"/>
      <c r="GF337" s="13"/>
      <c r="GG337" s="13"/>
      <c r="GH337" s="13"/>
      <c r="GI337" s="13"/>
      <c r="GJ337" s="13"/>
      <c r="GK337" s="13"/>
      <c r="GL337" s="13"/>
      <c r="GM337" s="13"/>
      <c r="GN337" s="13"/>
      <c r="GO337" s="13"/>
      <c r="GP337" s="13"/>
      <c r="GQ337" s="13"/>
      <c r="GR337" s="13"/>
      <c r="GS337" s="13"/>
      <c r="GT337" s="13"/>
      <c r="GU337" s="13"/>
      <c r="GV337" s="13"/>
      <c r="GW337" s="13"/>
      <c r="GX337" s="13"/>
      <c r="GY337" s="13"/>
      <c r="GZ337" s="13"/>
      <c r="HA337" s="13"/>
      <c r="HB337" s="13"/>
      <c r="HC337" s="13"/>
      <c r="HD337" s="13"/>
      <c r="HE337" s="13"/>
      <c r="HF337" s="13"/>
      <c r="HG337" s="13"/>
      <c r="HH337" s="13"/>
      <c r="HI337" s="13"/>
      <c r="HJ337" s="13"/>
      <c r="HK337" s="13"/>
      <c r="HL337" s="13"/>
      <c r="HM337" s="13"/>
      <c r="HN337" s="13"/>
      <c r="HO337" s="13"/>
      <c r="HP337" s="13"/>
      <c r="HQ337" s="13"/>
      <c r="HR337" s="13"/>
      <c r="HS337" s="13"/>
      <c r="HT337" s="13"/>
      <c r="HU337" s="13"/>
      <c r="HV337" s="13"/>
      <c r="HW337" s="13"/>
      <c r="HX337" s="13"/>
      <c r="HY337" s="13"/>
      <c r="HZ337" s="13"/>
      <c r="IA337" s="13"/>
      <c r="IB337" s="13"/>
      <c r="IC337" s="13"/>
      <c r="ID337" s="13"/>
      <c r="IE337" s="13"/>
      <c r="IF337" s="13"/>
      <c r="IG337" s="13"/>
      <c r="IH337" s="13"/>
      <c r="II337" s="13"/>
      <c r="IJ337" s="13"/>
      <c r="IK337" s="13"/>
      <c r="IL337" s="13"/>
      <c r="IM337" s="13"/>
      <c r="IN337" s="13"/>
      <c r="IO337" s="13"/>
      <c r="IP337" s="13"/>
      <c r="IQ337" s="13"/>
      <c r="IR337" s="13"/>
      <c r="IS337" s="13"/>
      <c r="IT337" s="13"/>
      <c r="IU337" s="13"/>
      <c r="IV337" s="14"/>
    </row>
    <row r="338" spans="2:256" s="12" customFormat="1" ht="21" customHeight="1">
      <c r="B338" s="6"/>
      <c r="C338" s="6"/>
      <c r="D338" s="6"/>
      <c r="E338" s="6"/>
      <c r="F338" s="6"/>
      <c r="G338" s="6"/>
      <c r="H338" s="6"/>
      <c r="I338" s="6"/>
      <c r="J338" s="6"/>
      <c r="K338" s="6"/>
      <c r="L338" s="7"/>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c r="FS338" s="13"/>
      <c r="FT338" s="13"/>
      <c r="FU338" s="13"/>
      <c r="FV338" s="13"/>
      <c r="FW338" s="13"/>
      <c r="FX338" s="13"/>
      <c r="FY338" s="13"/>
      <c r="FZ338" s="13"/>
      <c r="GA338" s="13"/>
      <c r="GB338" s="13"/>
      <c r="GC338" s="13"/>
      <c r="GD338" s="13"/>
      <c r="GE338" s="13"/>
      <c r="GF338" s="13"/>
      <c r="GG338" s="13"/>
      <c r="GH338" s="13"/>
      <c r="GI338" s="13"/>
      <c r="GJ338" s="13"/>
      <c r="GK338" s="13"/>
      <c r="GL338" s="13"/>
      <c r="GM338" s="13"/>
      <c r="GN338" s="13"/>
      <c r="GO338" s="13"/>
      <c r="GP338" s="13"/>
      <c r="GQ338" s="13"/>
      <c r="GR338" s="13"/>
      <c r="GS338" s="13"/>
      <c r="GT338" s="13"/>
      <c r="GU338" s="13"/>
      <c r="GV338" s="13"/>
      <c r="GW338" s="13"/>
      <c r="GX338" s="13"/>
      <c r="GY338" s="13"/>
      <c r="GZ338" s="13"/>
      <c r="HA338" s="13"/>
      <c r="HB338" s="13"/>
      <c r="HC338" s="13"/>
      <c r="HD338" s="13"/>
      <c r="HE338" s="13"/>
      <c r="HF338" s="13"/>
      <c r="HG338" s="13"/>
      <c r="HH338" s="13"/>
      <c r="HI338" s="13"/>
      <c r="HJ338" s="13"/>
      <c r="HK338" s="13"/>
      <c r="HL338" s="13"/>
      <c r="HM338" s="13"/>
      <c r="HN338" s="13"/>
      <c r="HO338" s="13"/>
      <c r="HP338" s="13"/>
      <c r="HQ338" s="13"/>
      <c r="HR338" s="13"/>
      <c r="HS338" s="13"/>
      <c r="HT338" s="13"/>
      <c r="HU338" s="13"/>
      <c r="HV338" s="13"/>
      <c r="HW338" s="13"/>
      <c r="HX338" s="13"/>
      <c r="HY338" s="13"/>
      <c r="HZ338" s="13"/>
      <c r="IA338" s="13"/>
      <c r="IB338" s="13"/>
      <c r="IC338" s="13"/>
      <c r="ID338" s="13"/>
      <c r="IE338" s="13"/>
      <c r="IF338" s="13"/>
      <c r="IG338" s="13"/>
      <c r="IH338" s="13"/>
      <c r="II338" s="13"/>
      <c r="IJ338" s="13"/>
      <c r="IK338" s="13"/>
      <c r="IL338" s="13"/>
      <c r="IM338" s="13"/>
      <c r="IN338" s="13"/>
      <c r="IO338" s="13"/>
      <c r="IP338" s="13"/>
      <c r="IQ338" s="13"/>
      <c r="IR338" s="13"/>
      <c r="IS338" s="13"/>
      <c r="IT338" s="13"/>
      <c r="IU338" s="13"/>
      <c r="IV338" s="14"/>
    </row>
    <row r="339" spans="2:256" s="12" customFormat="1" ht="21" customHeight="1">
      <c r="B339" s="6"/>
      <c r="C339" s="6"/>
      <c r="D339" s="6"/>
      <c r="E339" s="6"/>
      <c r="F339" s="6"/>
      <c r="G339" s="6"/>
      <c r="H339" s="6"/>
      <c r="I339" s="6"/>
      <c r="J339" s="6"/>
      <c r="K339" s="6"/>
      <c r="L339" s="7"/>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c r="FS339" s="13"/>
      <c r="FT339" s="13"/>
      <c r="FU339" s="13"/>
      <c r="FV339" s="13"/>
      <c r="FW339" s="13"/>
      <c r="FX339" s="13"/>
      <c r="FY339" s="13"/>
      <c r="FZ339" s="13"/>
      <c r="GA339" s="13"/>
      <c r="GB339" s="13"/>
      <c r="GC339" s="13"/>
      <c r="GD339" s="13"/>
      <c r="GE339" s="13"/>
      <c r="GF339" s="13"/>
      <c r="GG339" s="13"/>
      <c r="GH339" s="13"/>
      <c r="GI339" s="13"/>
      <c r="GJ339" s="13"/>
      <c r="GK339" s="13"/>
      <c r="GL339" s="13"/>
      <c r="GM339" s="13"/>
      <c r="GN339" s="13"/>
      <c r="GO339" s="13"/>
      <c r="GP339" s="13"/>
      <c r="GQ339" s="13"/>
      <c r="GR339" s="13"/>
      <c r="GS339" s="13"/>
      <c r="GT339" s="13"/>
      <c r="GU339" s="13"/>
      <c r="GV339" s="13"/>
      <c r="GW339" s="13"/>
      <c r="GX339" s="13"/>
      <c r="GY339" s="13"/>
      <c r="GZ339" s="13"/>
      <c r="HA339" s="13"/>
      <c r="HB339" s="13"/>
      <c r="HC339" s="13"/>
      <c r="HD339" s="13"/>
      <c r="HE339" s="13"/>
      <c r="HF339" s="13"/>
      <c r="HG339" s="13"/>
      <c r="HH339" s="13"/>
      <c r="HI339" s="13"/>
      <c r="HJ339" s="13"/>
      <c r="HK339" s="13"/>
      <c r="HL339" s="13"/>
      <c r="HM339" s="13"/>
      <c r="HN339" s="13"/>
      <c r="HO339" s="13"/>
      <c r="HP339" s="13"/>
      <c r="HQ339" s="13"/>
      <c r="HR339" s="13"/>
      <c r="HS339" s="13"/>
      <c r="HT339" s="13"/>
      <c r="HU339" s="13"/>
      <c r="HV339" s="13"/>
      <c r="HW339" s="13"/>
      <c r="HX339" s="13"/>
      <c r="HY339" s="13"/>
      <c r="HZ339" s="13"/>
      <c r="IA339" s="13"/>
      <c r="IB339" s="13"/>
      <c r="IC339" s="13"/>
      <c r="ID339" s="13"/>
      <c r="IE339" s="13"/>
      <c r="IF339" s="13"/>
      <c r="IG339" s="13"/>
      <c r="IH339" s="13"/>
      <c r="II339" s="13"/>
      <c r="IJ339" s="13"/>
      <c r="IK339" s="13"/>
      <c r="IL339" s="13"/>
      <c r="IM339" s="13"/>
      <c r="IN339" s="13"/>
      <c r="IO339" s="13"/>
      <c r="IP339" s="13"/>
      <c r="IQ339" s="13"/>
      <c r="IR339" s="13"/>
      <c r="IS339" s="13"/>
      <c r="IT339" s="13"/>
      <c r="IU339" s="13"/>
      <c r="IV339" s="14"/>
    </row>
    <row r="340" spans="2:256" s="12" customFormat="1" ht="21" customHeight="1">
      <c r="B340" s="6"/>
      <c r="C340" s="6"/>
      <c r="D340" s="6"/>
      <c r="E340" s="6"/>
      <c r="F340" s="6"/>
      <c r="G340" s="6"/>
      <c r="H340" s="6"/>
      <c r="I340" s="6"/>
      <c r="J340" s="6"/>
      <c r="K340" s="6"/>
      <c r="L340" s="7"/>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c r="FS340" s="13"/>
      <c r="FT340" s="13"/>
      <c r="FU340" s="13"/>
      <c r="FV340" s="13"/>
      <c r="FW340" s="13"/>
      <c r="FX340" s="13"/>
      <c r="FY340" s="13"/>
      <c r="FZ340" s="13"/>
      <c r="GA340" s="13"/>
      <c r="GB340" s="13"/>
      <c r="GC340" s="13"/>
      <c r="GD340" s="13"/>
      <c r="GE340" s="13"/>
      <c r="GF340" s="13"/>
      <c r="GG340" s="13"/>
      <c r="GH340" s="13"/>
      <c r="GI340" s="13"/>
      <c r="GJ340" s="13"/>
      <c r="GK340" s="13"/>
      <c r="GL340" s="13"/>
      <c r="GM340" s="13"/>
      <c r="GN340" s="13"/>
      <c r="GO340" s="13"/>
      <c r="GP340" s="13"/>
      <c r="GQ340" s="13"/>
      <c r="GR340" s="13"/>
      <c r="GS340" s="13"/>
      <c r="GT340" s="13"/>
      <c r="GU340" s="13"/>
      <c r="GV340" s="13"/>
      <c r="GW340" s="13"/>
      <c r="GX340" s="13"/>
      <c r="GY340" s="13"/>
      <c r="GZ340" s="13"/>
      <c r="HA340" s="13"/>
      <c r="HB340" s="13"/>
      <c r="HC340" s="13"/>
      <c r="HD340" s="13"/>
      <c r="HE340" s="13"/>
      <c r="HF340" s="13"/>
      <c r="HG340" s="13"/>
      <c r="HH340" s="13"/>
      <c r="HI340" s="13"/>
      <c r="HJ340" s="13"/>
      <c r="HK340" s="13"/>
      <c r="HL340" s="13"/>
      <c r="HM340" s="13"/>
      <c r="HN340" s="13"/>
      <c r="HO340" s="13"/>
      <c r="HP340" s="13"/>
      <c r="HQ340" s="13"/>
      <c r="HR340" s="13"/>
      <c r="HS340" s="13"/>
      <c r="HT340" s="13"/>
      <c r="HU340" s="13"/>
      <c r="HV340" s="13"/>
      <c r="HW340" s="13"/>
      <c r="HX340" s="13"/>
      <c r="HY340" s="13"/>
      <c r="HZ340" s="13"/>
      <c r="IA340" s="13"/>
      <c r="IB340" s="13"/>
      <c r="IC340" s="13"/>
      <c r="ID340" s="13"/>
      <c r="IE340" s="13"/>
      <c r="IF340" s="13"/>
      <c r="IG340" s="13"/>
      <c r="IH340" s="13"/>
      <c r="II340" s="13"/>
      <c r="IJ340" s="13"/>
      <c r="IK340" s="13"/>
      <c r="IL340" s="13"/>
      <c r="IM340" s="13"/>
      <c r="IN340" s="13"/>
      <c r="IO340" s="13"/>
      <c r="IP340" s="13"/>
      <c r="IQ340" s="13"/>
      <c r="IR340" s="13"/>
      <c r="IS340" s="13"/>
      <c r="IT340" s="13"/>
      <c r="IU340" s="13"/>
      <c r="IV340" s="14"/>
    </row>
    <row r="341" spans="2:256" s="12" customFormat="1" ht="21" customHeight="1">
      <c r="B341" s="6"/>
      <c r="C341" s="6"/>
      <c r="D341" s="6"/>
      <c r="E341" s="6"/>
      <c r="F341" s="6"/>
      <c r="G341" s="6"/>
      <c r="H341" s="6"/>
      <c r="I341" s="6"/>
      <c r="J341" s="6"/>
      <c r="K341" s="6"/>
      <c r="L341" s="7"/>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c r="FS341" s="13"/>
      <c r="FT341" s="13"/>
      <c r="FU341" s="13"/>
      <c r="FV341" s="13"/>
      <c r="FW341" s="13"/>
      <c r="FX341" s="13"/>
      <c r="FY341" s="13"/>
      <c r="FZ341" s="13"/>
      <c r="GA341" s="13"/>
      <c r="GB341" s="13"/>
      <c r="GC341" s="13"/>
      <c r="GD341" s="13"/>
      <c r="GE341" s="13"/>
      <c r="GF341" s="13"/>
      <c r="GG341" s="13"/>
      <c r="GH341" s="13"/>
      <c r="GI341" s="13"/>
      <c r="GJ341" s="13"/>
      <c r="GK341" s="13"/>
      <c r="GL341" s="13"/>
      <c r="GM341" s="13"/>
      <c r="GN341" s="13"/>
      <c r="GO341" s="13"/>
      <c r="GP341" s="13"/>
      <c r="GQ341" s="13"/>
      <c r="GR341" s="13"/>
      <c r="GS341" s="13"/>
      <c r="GT341" s="13"/>
      <c r="GU341" s="13"/>
      <c r="GV341" s="13"/>
      <c r="GW341" s="13"/>
      <c r="GX341" s="13"/>
      <c r="GY341" s="13"/>
      <c r="GZ341" s="13"/>
      <c r="HA341" s="13"/>
      <c r="HB341" s="13"/>
      <c r="HC341" s="13"/>
      <c r="HD341" s="13"/>
      <c r="HE341" s="13"/>
      <c r="HF341" s="13"/>
      <c r="HG341" s="13"/>
      <c r="HH341" s="13"/>
      <c r="HI341" s="13"/>
      <c r="HJ341" s="13"/>
      <c r="HK341" s="13"/>
      <c r="HL341" s="13"/>
      <c r="HM341" s="13"/>
      <c r="HN341" s="13"/>
      <c r="HO341" s="13"/>
      <c r="HP341" s="13"/>
      <c r="HQ341" s="13"/>
      <c r="HR341" s="13"/>
      <c r="HS341" s="13"/>
      <c r="HT341" s="13"/>
      <c r="HU341" s="13"/>
      <c r="HV341" s="13"/>
      <c r="HW341" s="13"/>
      <c r="HX341" s="13"/>
      <c r="HY341" s="13"/>
      <c r="HZ341" s="13"/>
      <c r="IA341" s="13"/>
      <c r="IB341" s="13"/>
      <c r="IC341" s="13"/>
      <c r="ID341" s="13"/>
      <c r="IE341" s="13"/>
      <c r="IF341" s="13"/>
      <c r="IG341" s="13"/>
      <c r="IH341" s="13"/>
      <c r="II341" s="13"/>
      <c r="IJ341" s="13"/>
      <c r="IK341" s="13"/>
      <c r="IL341" s="13"/>
      <c r="IM341" s="13"/>
      <c r="IN341" s="13"/>
      <c r="IO341" s="13"/>
      <c r="IP341" s="13"/>
      <c r="IQ341" s="13"/>
      <c r="IR341" s="13"/>
      <c r="IS341" s="13"/>
      <c r="IT341" s="13"/>
      <c r="IU341" s="13"/>
      <c r="IV341" s="14"/>
    </row>
    <row r="342" spans="2:256" s="12" customFormat="1" ht="21" customHeight="1">
      <c r="B342" s="6"/>
      <c r="C342" s="6"/>
      <c r="D342" s="6"/>
      <c r="E342" s="6"/>
      <c r="F342" s="6"/>
      <c r="G342" s="6"/>
      <c r="H342" s="6"/>
      <c r="I342" s="6"/>
      <c r="J342" s="6"/>
      <c r="K342" s="6"/>
      <c r="L342" s="7"/>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c r="FS342" s="13"/>
      <c r="FT342" s="13"/>
      <c r="FU342" s="13"/>
      <c r="FV342" s="13"/>
      <c r="FW342" s="13"/>
      <c r="FX342" s="13"/>
      <c r="FY342" s="13"/>
      <c r="FZ342" s="13"/>
      <c r="GA342" s="13"/>
      <c r="GB342" s="13"/>
      <c r="GC342" s="13"/>
      <c r="GD342" s="13"/>
      <c r="GE342" s="13"/>
      <c r="GF342" s="13"/>
      <c r="GG342" s="13"/>
      <c r="GH342" s="13"/>
      <c r="GI342" s="13"/>
      <c r="GJ342" s="13"/>
      <c r="GK342" s="13"/>
      <c r="GL342" s="13"/>
      <c r="GM342" s="13"/>
      <c r="GN342" s="13"/>
      <c r="GO342" s="13"/>
      <c r="GP342" s="13"/>
      <c r="GQ342" s="13"/>
      <c r="GR342" s="13"/>
      <c r="GS342" s="13"/>
      <c r="GT342" s="13"/>
      <c r="GU342" s="13"/>
      <c r="GV342" s="13"/>
      <c r="GW342" s="13"/>
      <c r="GX342" s="13"/>
      <c r="GY342" s="13"/>
      <c r="GZ342" s="13"/>
      <c r="HA342" s="13"/>
      <c r="HB342" s="13"/>
      <c r="HC342" s="13"/>
      <c r="HD342" s="13"/>
      <c r="HE342" s="13"/>
      <c r="HF342" s="13"/>
      <c r="HG342" s="13"/>
      <c r="HH342" s="13"/>
      <c r="HI342" s="13"/>
      <c r="HJ342" s="13"/>
      <c r="HK342" s="13"/>
      <c r="HL342" s="13"/>
      <c r="HM342" s="13"/>
      <c r="HN342" s="13"/>
      <c r="HO342" s="13"/>
      <c r="HP342" s="13"/>
      <c r="HQ342" s="13"/>
      <c r="HR342" s="13"/>
      <c r="HS342" s="13"/>
      <c r="HT342" s="13"/>
      <c r="HU342" s="13"/>
      <c r="HV342" s="13"/>
      <c r="HW342" s="13"/>
      <c r="HX342" s="13"/>
      <c r="HY342" s="13"/>
      <c r="HZ342" s="13"/>
      <c r="IA342" s="13"/>
      <c r="IB342" s="13"/>
      <c r="IC342" s="13"/>
      <c r="ID342" s="13"/>
      <c r="IE342" s="13"/>
      <c r="IF342" s="13"/>
      <c r="IG342" s="13"/>
      <c r="IH342" s="13"/>
      <c r="II342" s="13"/>
      <c r="IJ342" s="13"/>
      <c r="IK342" s="13"/>
      <c r="IL342" s="13"/>
      <c r="IM342" s="13"/>
      <c r="IN342" s="13"/>
      <c r="IO342" s="13"/>
      <c r="IP342" s="13"/>
      <c r="IQ342" s="13"/>
      <c r="IR342" s="13"/>
      <c r="IS342" s="13"/>
      <c r="IT342" s="13"/>
      <c r="IU342" s="13"/>
      <c r="IV342" s="14"/>
    </row>
    <row r="343" spans="2:256" s="12" customFormat="1" ht="21" customHeight="1">
      <c r="B343" s="6"/>
      <c r="C343" s="6"/>
      <c r="D343" s="6"/>
      <c r="E343" s="6"/>
      <c r="F343" s="6"/>
      <c r="G343" s="6"/>
      <c r="H343" s="6"/>
      <c r="I343" s="6"/>
      <c r="J343" s="6"/>
      <c r="K343" s="6"/>
      <c r="L343" s="7"/>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c r="FS343" s="13"/>
      <c r="FT343" s="13"/>
      <c r="FU343" s="13"/>
      <c r="FV343" s="13"/>
      <c r="FW343" s="13"/>
      <c r="FX343" s="13"/>
      <c r="FY343" s="13"/>
      <c r="FZ343" s="13"/>
      <c r="GA343" s="13"/>
      <c r="GB343" s="13"/>
      <c r="GC343" s="13"/>
      <c r="GD343" s="13"/>
      <c r="GE343" s="13"/>
      <c r="GF343" s="13"/>
      <c r="GG343" s="13"/>
      <c r="GH343" s="13"/>
      <c r="GI343" s="13"/>
      <c r="GJ343" s="13"/>
      <c r="GK343" s="13"/>
      <c r="GL343" s="13"/>
      <c r="GM343" s="13"/>
      <c r="GN343" s="13"/>
      <c r="GO343" s="13"/>
      <c r="GP343" s="13"/>
      <c r="GQ343" s="13"/>
      <c r="GR343" s="13"/>
      <c r="GS343" s="13"/>
      <c r="GT343" s="13"/>
      <c r="GU343" s="13"/>
      <c r="GV343" s="13"/>
      <c r="GW343" s="13"/>
      <c r="GX343" s="13"/>
      <c r="GY343" s="13"/>
      <c r="GZ343" s="13"/>
      <c r="HA343" s="13"/>
      <c r="HB343" s="13"/>
      <c r="HC343" s="13"/>
      <c r="HD343" s="13"/>
      <c r="HE343" s="13"/>
      <c r="HF343" s="13"/>
      <c r="HG343" s="13"/>
      <c r="HH343" s="13"/>
      <c r="HI343" s="13"/>
      <c r="HJ343" s="13"/>
      <c r="HK343" s="13"/>
      <c r="HL343" s="13"/>
      <c r="HM343" s="13"/>
      <c r="HN343" s="13"/>
      <c r="HO343" s="13"/>
      <c r="HP343" s="13"/>
      <c r="HQ343" s="13"/>
      <c r="HR343" s="13"/>
      <c r="HS343" s="13"/>
      <c r="HT343" s="13"/>
      <c r="HU343" s="13"/>
      <c r="HV343" s="13"/>
      <c r="HW343" s="13"/>
      <c r="HX343" s="13"/>
      <c r="HY343" s="13"/>
      <c r="HZ343" s="13"/>
      <c r="IA343" s="13"/>
      <c r="IB343" s="13"/>
      <c r="IC343" s="13"/>
      <c r="ID343" s="13"/>
      <c r="IE343" s="13"/>
      <c r="IF343" s="13"/>
      <c r="IG343" s="13"/>
      <c r="IH343" s="13"/>
      <c r="II343" s="13"/>
      <c r="IJ343" s="13"/>
      <c r="IK343" s="13"/>
      <c r="IL343" s="13"/>
      <c r="IM343" s="13"/>
      <c r="IN343" s="13"/>
      <c r="IO343" s="13"/>
      <c r="IP343" s="13"/>
      <c r="IQ343" s="13"/>
      <c r="IR343" s="13"/>
      <c r="IS343" s="13"/>
      <c r="IT343" s="13"/>
      <c r="IU343" s="13"/>
      <c r="IV343" s="14"/>
    </row>
    <row r="344" spans="2:256" s="12" customFormat="1" ht="21" customHeight="1">
      <c r="B344" s="6"/>
      <c r="C344" s="6"/>
      <c r="D344" s="6"/>
      <c r="E344" s="6"/>
      <c r="F344" s="6"/>
      <c r="G344" s="6"/>
      <c r="H344" s="6"/>
      <c r="I344" s="6"/>
      <c r="J344" s="6"/>
      <c r="K344" s="6"/>
      <c r="L344" s="7"/>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c r="FS344" s="13"/>
      <c r="FT344" s="13"/>
      <c r="FU344" s="13"/>
      <c r="FV344" s="13"/>
      <c r="FW344" s="13"/>
      <c r="FX344" s="13"/>
      <c r="FY344" s="13"/>
      <c r="FZ344" s="13"/>
      <c r="GA344" s="13"/>
      <c r="GB344" s="13"/>
      <c r="GC344" s="13"/>
      <c r="GD344" s="13"/>
      <c r="GE344" s="13"/>
      <c r="GF344" s="13"/>
      <c r="GG344" s="13"/>
      <c r="GH344" s="13"/>
      <c r="GI344" s="13"/>
      <c r="GJ344" s="13"/>
      <c r="GK344" s="13"/>
      <c r="GL344" s="13"/>
      <c r="GM344" s="13"/>
      <c r="GN344" s="13"/>
      <c r="GO344" s="13"/>
      <c r="GP344" s="13"/>
      <c r="GQ344" s="13"/>
      <c r="GR344" s="13"/>
      <c r="GS344" s="13"/>
      <c r="GT344" s="13"/>
      <c r="GU344" s="13"/>
      <c r="GV344" s="13"/>
      <c r="GW344" s="13"/>
      <c r="GX344" s="13"/>
      <c r="GY344" s="13"/>
      <c r="GZ344" s="13"/>
      <c r="HA344" s="13"/>
      <c r="HB344" s="13"/>
      <c r="HC344" s="13"/>
      <c r="HD344" s="13"/>
      <c r="HE344" s="13"/>
      <c r="HF344" s="13"/>
      <c r="HG344" s="13"/>
      <c r="HH344" s="13"/>
      <c r="HI344" s="13"/>
      <c r="HJ344" s="13"/>
      <c r="HK344" s="13"/>
      <c r="HL344" s="13"/>
      <c r="HM344" s="13"/>
      <c r="HN344" s="13"/>
      <c r="HO344" s="13"/>
      <c r="HP344" s="13"/>
      <c r="HQ344" s="13"/>
      <c r="HR344" s="13"/>
      <c r="HS344" s="13"/>
      <c r="HT344" s="13"/>
      <c r="HU344" s="13"/>
      <c r="HV344" s="13"/>
      <c r="HW344" s="13"/>
      <c r="HX344" s="13"/>
      <c r="HY344" s="13"/>
      <c r="HZ344" s="13"/>
      <c r="IA344" s="13"/>
      <c r="IB344" s="13"/>
      <c r="IC344" s="13"/>
      <c r="ID344" s="13"/>
      <c r="IE344" s="13"/>
      <c r="IF344" s="13"/>
      <c r="IG344" s="13"/>
      <c r="IH344" s="13"/>
      <c r="II344" s="13"/>
      <c r="IJ344" s="13"/>
      <c r="IK344" s="13"/>
      <c r="IL344" s="13"/>
      <c r="IM344" s="13"/>
      <c r="IN344" s="13"/>
      <c r="IO344" s="13"/>
      <c r="IP344" s="13"/>
      <c r="IQ344" s="13"/>
      <c r="IR344" s="13"/>
      <c r="IS344" s="13"/>
      <c r="IT344" s="13"/>
      <c r="IU344" s="13"/>
      <c r="IV344" s="14"/>
    </row>
    <row r="345" spans="2:256" s="12" customFormat="1" ht="21" customHeight="1">
      <c r="B345" s="6"/>
      <c r="C345" s="6"/>
      <c r="D345" s="6"/>
      <c r="E345" s="6"/>
      <c r="F345" s="6"/>
      <c r="G345" s="6"/>
      <c r="H345" s="6"/>
      <c r="I345" s="6"/>
      <c r="J345" s="6"/>
      <c r="K345" s="6"/>
      <c r="L345" s="7"/>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c r="FS345" s="13"/>
      <c r="FT345" s="13"/>
      <c r="FU345" s="13"/>
      <c r="FV345" s="13"/>
      <c r="FW345" s="13"/>
      <c r="FX345" s="13"/>
      <c r="FY345" s="13"/>
      <c r="FZ345" s="13"/>
      <c r="GA345" s="13"/>
      <c r="GB345" s="13"/>
      <c r="GC345" s="13"/>
      <c r="GD345" s="13"/>
      <c r="GE345" s="13"/>
      <c r="GF345" s="13"/>
      <c r="GG345" s="13"/>
      <c r="GH345" s="13"/>
      <c r="GI345" s="13"/>
      <c r="GJ345" s="13"/>
      <c r="GK345" s="13"/>
      <c r="GL345" s="13"/>
      <c r="GM345" s="13"/>
      <c r="GN345" s="13"/>
      <c r="GO345" s="13"/>
      <c r="GP345" s="13"/>
      <c r="GQ345" s="13"/>
      <c r="GR345" s="13"/>
      <c r="GS345" s="13"/>
      <c r="GT345" s="13"/>
      <c r="GU345" s="13"/>
      <c r="GV345" s="13"/>
      <c r="GW345" s="13"/>
      <c r="GX345" s="13"/>
      <c r="GY345" s="13"/>
      <c r="GZ345" s="13"/>
      <c r="HA345" s="13"/>
      <c r="HB345" s="13"/>
      <c r="HC345" s="13"/>
      <c r="HD345" s="13"/>
      <c r="HE345" s="13"/>
      <c r="HF345" s="13"/>
      <c r="HG345" s="13"/>
      <c r="HH345" s="13"/>
      <c r="HI345" s="13"/>
      <c r="HJ345" s="13"/>
      <c r="HK345" s="13"/>
      <c r="HL345" s="13"/>
      <c r="HM345" s="13"/>
      <c r="HN345" s="13"/>
      <c r="HO345" s="13"/>
      <c r="HP345" s="13"/>
      <c r="HQ345" s="13"/>
      <c r="HR345" s="13"/>
      <c r="HS345" s="13"/>
      <c r="HT345" s="13"/>
      <c r="HU345" s="13"/>
      <c r="HV345" s="13"/>
      <c r="HW345" s="13"/>
      <c r="HX345" s="13"/>
      <c r="HY345" s="13"/>
      <c r="HZ345" s="13"/>
      <c r="IA345" s="13"/>
      <c r="IB345" s="13"/>
      <c r="IC345" s="13"/>
      <c r="ID345" s="13"/>
      <c r="IE345" s="13"/>
      <c r="IF345" s="13"/>
      <c r="IG345" s="13"/>
      <c r="IH345" s="13"/>
      <c r="II345" s="13"/>
      <c r="IJ345" s="13"/>
      <c r="IK345" s="13"/>
      <c r="IL345" s="13"/>
      <c r="IM345" s="13"/>
      <c r="IN345" s="13"/>
      <c r="IO345" s="13"/>
      <c r="IP345" s="13"/>
      <c r="IQ345" s="13"/>
      <c r="IR345" s="13"/>
      <c r="IS345" s="13"/>
      <c r="IT345" s="13"/>
      <c r="IU345" s="13"/>
      <c r="IV345" s="14"/>
    </row>
    <row r="346" spans="2:256" s="12" customFormat="1" ht="21" customHeight="1">
      <c r="B346" s="6"/>
      <c r="C346" s="6"/>
      <c r="D346" s="6"/>
      <c r="E346" s="6"/>
      <c r="F346" s="6"/>
      <c r="G346" s="6"/>
      <c r="H346" s="6"/>
      <c r="I346" s="6"/>
      <c r="J346" s="6"/>
      <c r="K346" s="6"/>
      <c r="L346" s="7"/>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c r="FS346" s="13"/>
      <c r="FT346" s="13"/>
      <c r="FU346" s="13"/>
      <c r="FV346" s="13"/>
      <c r="FW346" s="13"/>
      <c r="FX346" s="13"/>
      <c r="FY346" s="13"/>
      <c r="FZ346" s="13"/>
      <c r="GA346" s="13"/>
      <c r="GB346" s="13"/>
      <c r="GC346" s="13"/>
      <c r="GD346" s="13"/>
      <c r="GE346" s="13"/>
      <c r="GF346" s="13"/>
      <c r="GG346" s="13"/>
      <c r="GH346" s="13"/>
      <c r="GI346" s="13"/>
      <c r="GJ346" s="13"/>
      <c r="GK346" s="13"/>
      <c r="GL346" s="13"/>
      <c r="GM346" s="13"/>
      <c r="GN346" s="13"/>
      <c r="GO346" s="13"/>
      <c r="GP346" s="13"/>
      <c r="GQ346" s="13"/>
      <c r="GR346" s="13"/>
      <c r="GS346" s="13"/>
      <c r="GT346" s="13"/>
      <c r="GU346" s="13"/>
      <c r="GV346" s="13"/>
      <c r="GW346" s="13"/>
      <c r="GX346" s="13"/>
      <c r="GY346" s="13"/>
      <c r="GZ346" s="13"/>
      <c r="HA346" s="13"/>
      <c r="HB346" s="13"/>
      <c r="HC346" s="13"/>
      <c r="HD346" s="13"/>
      <c r="HE346" s="13"/>
      <c r="HF346" s="13"/>
      <c r="HG346" s="13"/>
      <c r="HH346" s="13"/>
      <c r="HI346" s="13"/>
      <c r="HJ346" s="13"/>
      <c r="HK346" s="13"/>
      <c r="HL346" s="13"/>
      <c r="HM346" s="13"/>
      <c r="HN346" s="13"/>
      <c r="HO346" s="13"/>
      <c r="HP346" s="13"/>
      <c r="HQ346" s="13"/>
      <c r="HR346" s="13"/>
      <c r="HS346" s="13"/>
      <c r="HT346" s="13"/>
      <c r="HU346" s="13"/>
      <c r="HV346" s="13"/>
      <c r="HW346" s="13"/>
      <c r="HX346" s="13"/>
      <c r="HY346" s="13"/>
      <c r="HZ346" s="13"/>
      <c r="IA346" s="13"/>
      <c r="IB346" s="13"/>
      <c r="IC346" s="13"/>
      <c r="ID346" s="13"/>
      <c r="IE346" s="13"/>
      <c r="IF346" s="13"/>
      <c r="IG346" s="13"/>
      <c r="IH346" s="13"/>
      <c r="II346" s="13"/>
      <c r="IJ346" s="13"/>
      <c r="IK346" s="13"/>
      <c r="IL346" s="13"/>
      <c r="IM346" s="13"/>
      <c r="IN346" s="13"/>
      <c r="IO346" s="13"/>
      <c r="IP346" s="13"/>
      <c r="IQ346" s="13"/>
      <c r="IR346" s="13"/>
      <c r="IS346" s="13"/>
      <c r="IT346" s="13"/>
      <c r="IU346" s="13"/>
      <c r="IV346" s="14"/>
    </row>
    <row r="347" spans="2:256" s="12" customFormat="1" ht="21" customHeight="1">
      <c r="B347" s="6"/>
      <c r="C347" s="6"/>
      <c r="D347" s="6"/>
      <c r="E347" s="6"/>
      <c r="F347" s="6"/>
      <c r="G347" s="6"/>
      <c r="H347" s="6"/>
      <c r="I347" s="6"/>
      <c r="J347" s="6"/>
      <c r="K347" s="6"/>
      <c r="L347" s="7"/>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c r="FS347" s="13"/>
      <c r="FT347" s="13"/>
      <c r="FU347" s="13"/>
      <c r="FV347" s="13"/>
      <c r="FW347" s="13"/>
      <c r="FX347" s="13"/>
      <c r="FY347" s="13"/>
      <c r="FZ347" s="13"/>
      <c r="GA347" s="13"/>
      <c r="GB347" s="13"/>
      <c r="GC347" s="13"/>
      <c r="GD347" s="13"/>
      <c r="GE347" s="13"/>
      <c r="GF347" s="13"/>
      <c r="GG347" s="13"/>
      <c r="GH347" s="13"/>
      <c r="GI347" s="13"/>
      <c r="GJ347" s="13"/>
      <c r="GK347" s="13"/>
      <c r="GL347" s="13"/>
      <c r="GM347" s="13"/>
      <c r="GN347" s="13"/>
      <c r="GO347" s="13"/>
      <c r="GP347" s="13"/>
      <c r="GQ347" s="13"/>
      <c r="GR347" s="13"/>
      <c r="GS347" s="13"/>
      <c r="GT347" s="13"/>
      <c r="GU347" s="13"/>
      <c r="GV347" s="13"/>
      <c r="GW347" s="13"/>
      <c r="GX347" s="13"/>
      <c r="GY347" s="13"/>
      <c r="GZ347" s="13"/>
      <c r="HA347" s="13"/>
      <c r="HB347" s="13"/>
      <c r="HC347" s="13"/>
      <c r="HD347" s="13"/>
      <c r="HE347" s="13"/>
      <c r="HF347" s="13"/>
      <c r="HG347" s="13"/>
      <c r="HH347" s="13"/>
      <c r="HI347" s="13"/>
      <c r="HJ347" s="13"/>
      <c r="HK347" s="13"/>
      <c r="HL347" s="13"/>
      <c r="HM347" s="13"/>
      <c r="HN347" s="13"/>
      <c r="HO347" s="13"/>
      <c r="HP347" s="13"/>
      <c r="HQ347" s="13"/>
      <c r="HR347" s="13"/>
      <c r="HS347" s="13"/>
      <c r="HT347" s="13"/>
      <c r="HU347" s="13"/>
      <c r="HV347" s="13"/>
      <c r="HW347" s="13"/>
      <c r="HX347" s="13"/>
      <c r="HY347" s="13"/>
      <c r="HZ347" s="13"/>
      <c r="IA347" s="13"/>
      <c r="IB347" s="13"/>
      <c r="IC347" s="13"/>
      <c r="ID347" s="13"/>
      <c r="IE347" s="13"/>
      <c r="IF347" s="13"/>
      <c r="IG347" s="13"/>
      <c r="IH347" s="13"/>
      <c r="II347" s="13"/>
      <c r="IJ347" s="13"/>
      <c r="IK347" s="13"/>
      <c r="IL347" s="13"/>
      <c r="IM347" s="13"/>
      <c r="IN347" s="13"/>
      <c r="IO347" s="13"/>
      <c r="IP347" s="13"/>
      <c r="IQ347" s="13"/>
      <c r="IR347" s="13"/>
      <c r="IS347" s="13"/>
      <c r="IT347" s="13"/>
      <c r="IU347" s="13"/>
      <c r="IV347" s="14"/>
    </row>
    <row r="348" spans="2:256" s="12" customFormat="1" ht="21" customHeight="1">
      <c r="B348" s="6"/>
      <c r="C348" s="6"/>
      <c r="D348" s="6"/>
      <c r="E348" s="6"/>
      <c r="F348" s="6"/>
      <c r="G348" s="6"/>
      <c r="H348" s="6"/>
      <c r="I348" s="6"/>
      <c r="J348" s="6"/>
      <c r="K348" s="6"/>
      <c r="L348" s="7"/>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c r="FS348" s="13"/>
      <c r="FT348" s="13"/>
      <c r="FU348" s="13"/>
      <c r="FV348" s="13"/>
      <c r="FW348" s="13"/>
      <c r="FX348" s="13"/>
      <c r="FY348" s="13"/>
      <c r="FZ348" s="13"/>
      <c r="GA348" s="13"/>
      <c r="GB348" s="13"/>
      <c r="GC348" s="13"/>
      <c r="GD348" s="13"/>
      <c r="GE348" s="13"/>
      <c r="GF348" s="13"/>
      <c r="GG348" s="13"/>
      <c r="GH348" s="13"/>
      <c r="GI348" s="13"/>
      <c r="GJ348" s="13"/>
      <c r="GK348" s="13"/>
      <c r="GL348" s="13"/>
      <c r="GM348" s="13"/>
      <c r="GN348" s="13"/>
      <c r="GO348" s="13"/>
      <c r="GP348" s="13"/>
      <c r="GQ348" s="13"/>
      <c r="GR348" s="13"/>
      <c r="GS348" s="13"/>
      <c r="GT348" s="13"/>
      <c r="GU348" s="13"/>
      <c r="GV348" s="13"/>
      <c r="GW348" s="13"/>
      <c r="GX348" s="13"/>
      <c r="GY348" s="13"/>
      <c r="GZ348" s="13"/>
      <c r="HA348" s="13"/>
      <c r="HB348" s="13"/>
      <c r="HC348" s="13"/>
      <c r="HD348" s="13"/>
      <c r="HE348" s="13"/>
      <c r="HF348" s="13"/>
      <c r="HG348" s="13"/>
      <c r="HH348" s="13"/>
      <c r="HI348" s="13"/>
      <c r="HJ348" s="13"/>
      <c r="HK348" s="13"/>
      <c r="HL348" s="13"/>
      <c r="HM348" s="13"/>
      <c r="HN348" s="13"/>
      <c r="HO348" s="13"/>
      <c r="HP348" s="13"/>
      <c r="HQ348" s="13"/>
      <c r="HR348" s="13"/>
      <c r="HS348" s="13"/>
      <c r="HT348" s="13"/>
      <c r="HU348" s="13"/>
      <c r="HV348" s="13"/>
      <c r="HW348" s="13"/>
      <c r="HX348" s="13"/>
      <c r="HY348" s="13"/>
      <c r="HZ348" s="13"/>
      <c r="IA348" s="13"/>
      <c r="IB348" s="13"/>
      <c r="IC348" s="13"/>
      <c r="ID348" s="13"/>
      <c r="IE348" s="13"/>
      <c r="IF348" s="13"/>
      <c r="IG348" s="13"/>
      <c r="IH348" s="13"/>
      <c r="II348" s="13"/>
      <c r="IJ348" s="13"/>
      <c r="IK348" s="13"/>
      <c r="IL348" s="13"/>
      <c r="IM348" s="13"/>
      <c r="IN348" s="13"/>
      <c r="IO348" s="13"/>
      <c r="IP348" s="13"/>
      <c r="IQ348" s="13"/>
      <c r="IR348" s="13"/>
      <c r="IS348" s="13"/>
      <c r="IT348" s="13"/>
      <c r="IU348" s="13"/>
      <c r="IV348" s="14"/>
    </row>
    <row r="349" spans="2:256" s="12" customFormat="1" ht="21" customHeight="1">
      <c r="B349" s="6"/>
      <c r="C349" s="6"/>
      <c r="D349" s="6"/>
      <c r="E349" s="6"/>
      <c r="F349" s="6"/>
      <c r="G349" s="6"/>
      <c r="H349" s="6"/>
      <c r="I349" s="6"/>
      <c r="J349" s="6"/>
      <c r="K349" s="6"/>
      <c r="L349" s="7"/>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c r="FS349" s="13"/>
      <c r="FT349" s="13"/>
      <c r="FU349" s="13"/>
      <c r="FV349" s="13"/>
      <c r="FW349" s="13"/>
      <c r="FX349" s="13"/>
      <c r="FY349" s="13"/>
      <c r="FZ349" s="13"/>
      <c r="GA349" s="13"/>
      <c r="GB349" s="13"/>
      <c r="GC349" s="13"/>
      <c r="GD349" s="13"/>
      <c r="GE349" s="13"/>
      <c r="GF349" s="13"/>
      <c r="GG349" s="13"/>
      <c r="GH349" s="13"/>
      <c r="GI349" s="13"/>
      <c r="GJ349" s="13"/>
      <c r="GK349" s="13"/>
      <c r="GL349" s="13"/>
      <c r="GM349" s="13"/>
      <c r="GN349" s="13"/>
      <c r="GO349" s="13"/>
      <c r="GP349" s="13"/>
      <c r="GQ349" s="13"/>
      <c r="GR349" s="13"/>
      <c r="GS349" s="13"/>
      <c r="GT349" s="13"/>
      <c r="GU349" s="13"/>
      <c r="GV349" s="13"/>
      <c r="GW349" s="13"/>
      <c r="GX349" s="13"/>
      <c r="GY349" s="13"/>
      <c r="GZ349" s="13"/>
      <c r="HA349" s="13"/>
      <c r="HB349" s="13"/>
      <c r="HC349" s="13"/>
      <c r="HD349" s="13"/>
      <c r="HE349" s="13"/>
      <c r="HF349" s="13"/>
      <c r="HG349" s="13"/>
      <c r="HH349" s="13"/>
      <c r="HI349" s="13"/>
      <c r="HJ349" s="13"/>
      <c r="HK349" s="13"/>
      <c r="HL349" s="13"/>
      <c r="HM349" s="13"/>
      <c r="HN349" s="13"/>
      <c r="HO349" s="13"/>
      <c r="HP349" s="13"/>
      <c r="HQ349" s="13"/>
      <c r="HR349" s="13"/>
      <c r="HS349" s="13"/>
      <c r="HT349" s="13"/>
      <c r="HU349" s="13"/>
      <c r="HV349" s="13"/>
      <c r="HW349" s="13"/>
      <c r="HX349" s="13"/>
      <c r="HY349" s="13"/>
      <c r="HZ349" s="13"/>
      <c r="IA349" s="13"/>
      <c r="IB349" s="13"/>
      <c r="IC349" s="13"/>
      <c r="ID349" s="13"/>
      <c r="IE349" s="13"/>
      <c r="IF349" s="13"/>
      <c r="IG349" s="13"/>
      <c r="IH349" s="13"/>
      <c r="II349" s="13"/>
      <c r="IJ349" s="13"/>
      <c r="IK349" s="13"/>
      <c r="IL349" s="13"/>
      <c r="IM349" s="13"/>
      <c r="IN349" s="13"/>
      <c r="IO349" s="13"/>
      <c r="IP349" s="13"/>
      <c r="IQ349" s="13"/>
      <c r="IR349" s="13"/>
      <c r="IS349" s="13"/>
      <c r="IT349" s="13"/>
      <c r="IU349" s="13"/>
      <c r="IV349" s="14"/>
    </row>
    <row r="350" spans="2:256" s="12" customFormat="1" ht="21" customHeight="1">
      <c r="B350" s="6"/>
      <c r="C350" s="6"/>
      <c r="D350" s="6"/>
      <c r="E350" s="6"/>
      <c r="F350" s="6"/>
      <c r="G350" s="6"/>
      <c r="H350" s="6"/>
      <c r="I350" s="6"/>
      <c r="J350" s="6"/>
      <c r="K350" s="6"/>
      <c r="L350" s="7"/>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c r="FS350" s="13"/>
      <c r="FT350" s="13"/>
      <c r="FU350" s="13"/>
      <c r="FV350" s="13"/>
      <c r="FW350" s="13"/>
      <c r="FX350" s="13"/>
      <c r="FY350" s="13"/>
      <c r="FZ350" s="13"/>
      <c r="GA350" s="13"/>
      <c r="GB350" s="13"/>
      <c r="GC350" s="13"/>
      <c r="GD350" s="13"/>
      <c r="GE350" s="13"/>
      <c r="GF350" s="13"/>
      <c r="GG350" s="13"/>
      <c r="GH350" s="13"/>
      <c r="GI350" s="13"/>
      <c r="GJ350" s="13"/>
      <c r="GK350" s="13"/>
      <c r="GL350" s="13"/>
      <c r="GM350" s="13"/>
      <c r="GN350" s="13"/>
      <c r="GO350" s="13"/>
      <c r="GP350" s="13"/>
      <c r="GQ350" s="13"/>
      <c r="GR350" s="13"/>
      <c r="GS350" s="13"/>
      <c r="GT350" s="13"/>
      <c r="GU350" s="13"/>
      <c r="GV350" s="13"/>
      <c r="GW350" s="13"/>
      <c r="GX350" s="13"/>
      <c r="GY350" s="13"/>
      <c r="GZ350" s="13"/>
      <c r="HA350" s="13"/>
      <c r="HB350" s="13"/>
      <c r="HC350" s="13"/>
      <c r="HD350" s="13"/>
      <c r="HE350" s="13"/>
      <c r="HF350" s="13"/>
      <c r="HG350" s="13"/>
      <c r="HH350" s="13"/>
      <c r="HI350" s="13"/>
      <c r="HJ350" s="13"/>
      <c r="HK350" s="13"/>
      <c r="HL350" s="13"/>
      <c r="HM350" s="13"/>
      <c r="HN350" s="13"/>
      <c r="HO350" s="13"/>
      <c r="HP350" s="13"/>
      <c r="HQ350" s="13"/>
      <c r="HR350" s="13"/>
      <c r="HS350" s="13"/>
      <c r="HT350" s="13"/>
      <c r="HU350" s="13"/>
      <c r="HV350" s="13"/>
      <c r="HW350" s="13"/>
      <c r="HX350" s="13"/>
      <c r="HY350" s="13"/>
      <c r="HZ350" s="13"/>
      <c r="IA350" s="13"/>
      <c r="IB350" s="13"/>
      <c r="IC350" s="13"/>
      <c r="ID350" s="13"/>
      <c r="IE350" s="13"/>
      <c r="IF350" s="13"/>
      <c r="IG350" s="13"/>
      <c r="IH350" s="13"/>
      <c r="II350" s="13"/>
      <c r="IJ350" s="13"/>
      <c r="IK350" s="13"/>
      <c r="IL350" s="13"/>
      <c r="IM350" s="13"/>
      <c r="IN350" s="13"/>
      <c r="IO350" s="13"/>
      <c r="IP350" s="13"/>
      <c r="IQ350" s="13"/>
      <c r="IR350" s="13"/>
      <c r="IS350" s="13"/>
      <c r="IT350" s="13"/>
      <c r="IU350" s="13"/>
      <c r="IV350" s="14"/>
    </row>
    <row r="351" spans="2:256" s="12" customFormat="1" ht="21" customHeight="1">
      <c r="B351" s="6"/>
      <c r="C351" s="6"/>
      <c r="D351" s="6"/>
      <c r="E351" s="6"/>
      <c r="F351" s="6"/>
      <c r="G351" s="6"/>
      <c r="H351" s="6"/>
      <c r="I351" s="6"/>
      <c r="J351" s="6"/>
      <c r="K351" s="6"/>
      <c r="L351" s="7"/>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c r="FS351" s="13"/>
      <c r="FT351" s="13"/>
      <c r="FU351" s="13"/>
      <c r="FV351" s="13"/>
      <c r="FW351" s="13"/>
      <c r="FX351" s="13"/>
      <c r="FY351" s="13"/>
      <c r="FZ351" s="13"/>
      <c r="GA351" s="13"/>
      <c r="GB351" s="13"/>
      <c r="GC351" s="13"/>
      <c r="GD351" s="13"/>
      <c r="GE351" s="13"/>
      <c r="GF351" s="13"/>
      <c r="GG351" s="13"/>
      <c r="GH351" s="13"/>
      <c r="GI351" s="13"/>
      <c r="GJ351" s="13"/>
      <c r="GK351" s="13"/>
      <c r="GL351" s="13"/>
      <c r="GM351" s="13"/>
      <c r="GN351" s="13"/>
      <c r="GO351" s="13"/>
      <c r="GP351" s="13"/>
      <c r="GQ351" s="13"/>
      <c r="GR351" s="13"/>
      <c r="GS351" s="13"/>
      <c r="GT351" s="13"/>
      <c r="GU351" s="13"/>
      <c r="GV351" s="13"/>
      <c r="GW351" s="13"/>
      <c r="GX351" s="13"/>
      <c r="GY351" s="13"/>
      <c r="GZ351" s="13"/>
      <c r="HA351" s="13"/>
      <c r="HB351" s="13"/>
      <c r="HC351" s="13"/>
      <c r="HD351" s="13"/>
      <c r="HE351" s="13"/>
      <c r="HF351" s="13"/>
      <c r="HG351" s="13"/>
      <c r="HH351" s="13"/>
      <c r="HI351" s="13"/>
      <c r="HJ351" s="13"/>
      <c r="HK351" s="13"/>
      <c r="HL351" s="13"/>
      <c r="HM351" s="13"/>
      <c r="HN351" s="13"/>
      <c r="HO351" s="13"/>
      <c r="HP351" s="13"/>
      <c r="HQ351" s="13"/>
      <c r="HR351" s="13"/>
      <c r="HS351" s="13"/>
      <c r="HT351" s="13"/>
      <c r="HU351" s="13"/>
      <c r="HV351" s="13"/>
      <c r="HW351" s="13"/>
      <c r="HX351" s="13"/>
      <c r="HY351" s="13"/>
      <c r="HZ351" s="13"/>
      <c r="IA351" s="13"/>
      <c r="IB351" s="13"/>
      <c r="IC351" s="13"/>
      <c r="ID351" s="13"/>
      <c r="IE351" s="13"/>
      <c r="IF351" s="13"/>
      <c r="IG351" s="13"/>
      <c r="IH351" s="13"/>
      <c r="II351" s="13"/>
      <c r="IJ351" s="13"/>
      <c r="IK351" s="13"/>
      <c r="IL351" s="13"/>
      <c r="IM351" s="13"/>
      <c r="IN351" s="13"/>
      <c r="IO351" s="13"/>
      <c r="IP351" s="13"/>
      <c r="IQ351" s="13"/>
      <c r="IR351" s="13"/>
      <c r="IS351" s="13"/>
      <c r="IT351" s="13"/>
      <c r="IU351" s="13"/>
      <c r="IV351" s="14"/>
    </row>
    <row r="352" spans="2:256" s="12" customFormat="1" ht="21" customHeight="1">
      <c r="B352" s="6"/>
      <c r="C352" s="6"/>
      <c r="D352" s="6"/>
      <c r="E352" s="6"/>
      <c r="F352" s="6"/>
      <c r="G352" s="6"/>
      <c r="H352" s="6"/>
      <c r="I352" s="6"/>
      <c r="J352" s="6"/>
      <c r="K352" s="6"/>
      <c r="L352" s="7"/>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c r="HY352" s="13"/>
      <c r="HZ352" s="13"/>
      <c r="IA352" s="13"/>
      <c r="IB352" s="13"/>
      <c r="IC352" s="13"/>
      <c r="ID352" s="13"/>
      <c r="IE352" s="13"/>
      <c r="IF352" s="13"/>
      <c r="IG352" s="13"/>
      <c r="IH352" s="13"/>
      <c r="II352" s="13"/>
      <c r="IJ352" s="13"/>
      <c r="IK352" s="13"/>
      <c r="IL352" s="13"/>
      <c r="IM352" s="13"/>
      <c r="IN352" s="13"/>
      <c r="IO352" s="13"/>
      <c r="IP352" s="13"/>
      <c r="IQ352" s="13"/>
      <c r="IR352" s="13"/>
      <c r="IS352" s="13"/>
      <c r="IT352" s="13"/>
      <c r="IU352" s="13"/>
      <c r="IV352" s="14"/>
    </row>
    <row r="353" spans="2:256" s="12" customFormat="1" ht="21" customHeight="1">
      <c r="B353" s="6"/>
      <c r="C353" s="6"/>
      <c r="D353" s="6"/>
      <c r="E353" s="6"/>
      <c r="F353" s="6"/>
      <c r="G353" s="6"/>
      <c r="H353" s="6"/>
      <c r="I353" s="6"/>
      <c r="J353" s="6"/>
      <c r="K353" s="6"/>
      <c r="L353" s="7"/>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c r="HY353" s="13"/>
      <c r="HZ353" s="13"/>
      <c r="IA353" s="13"/>
      <c r="IB353" s="13"/>
      <c r="IC353" s="13"/>
      <c r="ID353" s="13"/>
      <c r="IE353" s="13"/>
      <c r="IF353" s="13"/>
      <c r="IG353" s="13"/>
      <c r="IH353" s="13"/>
      <c r="II353" s="13"/>
      <c r="IJ353" s="13"/>
      <c r="IK353" s="13"/>
      <c r="IL353" s="13"/>
      <c r="IM353" s="13"/>
      <c r="IN353" s="13"/>
      <c r="IO353" s="13"/>
      <c r="IP353" s="13"/>
      <c r="IQ353" s="13"/>
      <c r="IR353" s="13"/>
      <c r="IS353" s="13"/>
      <c r="IT353" s="13"/>
      <c r="IU353" s="13"/>
      <c r="IV353" s="14"/>
    </row>
    <row r="354" spans="2:256" s="12" customFormat="1" ht="21" customHeight="1">
      <c r="B354" s="6"/>
      <c r="C354" s="6"/>
      <c r="D354" s="6"/>
      <c r="E354" s="6"/>
      <c r="F354" s="6"/>
      <c r="G354" s="6"/>
      <c r="H354" s="6"/>
      <c r="I354" s="6"/>
      <c r="J354" s="6"/>
      <c r="K354" s="6"/>
      <c r="L354" s="7"/>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c r="HU354" s="13"/>
      <c r="HV354" s="13"/>
      <c r="HW354" s="13"/>
      <c r="HX354" s="13"/>
      <c r="HY354" s="13"/>
      <c r="HZ354" s="13"/>
      <c r="IA354" s="13"/>
      <c r="IB354" s="13"/>
      <c r="IC354" s="13"/>
      <c r="ID354" s="13"/>
      <c r="IE354" s="13"/>
      <c r="IF354" s="13"/>
      <c r="IG354" s="13"/>
      <c r="IH354" s="13"/>
      <c r="II354" s="13"/>
      <c r="IJ354" s="13"/>
      <c r="IK354" s="13"/>
      <c r="IL354" s="13"/>
      <c r="IM354" s="13"/>
      <c r="IN354" s="13"/>
      <c r="IO354" s="13"/>
      <c r="IP354" s="13"/>
      <c r="IQ354" s="13"/>
      <c r="IR354" s="13"/>
      <c r="IS354" s="13"/>
      <c r="IT354" s="13"/>
      <c r="IU354" s="13"/>
      <c r="IV354" s="14"/>
    </row>
    <row r="355" spans="2:256" s="12" customFormat="1" ht="21" customHeight="1">
      <c r="B355" s="6"/>
      <c r="C355" s="6"/>
      <c r="D355" s="6"/>
      <c r="E355" s="6"/>
      <c r="F355" s="6"/>
      <c r="G355" s="6"/>
      <c r="H355" s="6"/>
      <c r="I355" s="6"/>
      <c r="J355" s="6"/>
      <c r="K355" s="6"/>
      <c r="L355" s="7"/>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c r="IK355" s="13"/>
      <c r="IL355" s="13"/>
      <c r="IM355" s="13"/>
      <c r="IN355" s="13"/>
      <c r="IO355" s="13"/>
      <c r="IP355" s="13"/>
      <c r="IQ355" s="13"/>
      <c r="IR355" s="13"/>
      <c r="IS355" s="13"/>
      <c r="IT355" s="13"/>
      <c r="IU355" s="13"/>
      <c r="IV355" s="14"/>
    </row>
    <row r="356" spans="2:256" s="12" customFormat="1" ht="21" customHeight="1">
      <c r="B356" s="6"/>
      <c r="C356" s="6"/>
      <c r="D356" s="6"/>
      <c r="E356" s="6"/>
      <c r="F356" s="6"/>
      <c r="G356" s="6"/>
      <c r="H356" s="6"/>
      <c r="I356" s="6"/>
      <c r="J356" s="6"/>
      <c r="K356" s="6"/>
      <c r="L356" s="7"/>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c r="HY356" s="13"/>
      <c r="HZ356" s="13"/>
      <c r="IA356" s="13"/>
      <c r="IB356" s="13"/>
      <c r="IC356" s="13"/>
      <c r="ID356" s="13"/>
      <c r="IE356" s="13"/>
      <c r="IF356" s="13"/>
      <c r="IG356" s="13"/>
      <c r="IH356" s="13"/>
      <c r="II356" s="13"/>
      <c r="IJ356" s="13"/>
      <c r="IK356" s="13"/>
      <c r="IL356" s="13"/>
      <c r="IM356" s="13"/>
      <c r="IN356" s="13"/>
      <c r="IO356" s="13"/>
      <c r="IP356" s="13"/>
      <c r="IQ356" s="13"/>
      <c r="IR356" s="13"/>
      <c r="IS356" s="13"/>
      <c r="IT356" s="13"/>
      <c r="IU356" s="13"/>
      <c r="IV356" s="14"/>
    </row>
    <row r="357" spans="2:256" s="12" customFormat="1" ht="21" customHeight="1">
      <c r="B357" s="6"/>
      <c r="C357" s="6"/>
      <c r="D357" s="6"/>
      <c r="E357" s="6"/>
      <c r="F357" s="6"/>
      <c r="G357" s="6"/>
      <c r="H357" s="6"/>
      <c r="I357" s="6"/>
      <c r="J357" s="6"/>
      <c r="K357" s="6"/>
      <c r="L357" s="7"/>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c r="IA357" s="13"/>
      <c r="IB357" s="13"/>
      <c r="IC357" s="13"/>
      <c r="ID357" s="13"/>
      <c r="IE357" s="13"/>
      <c r="IF357" s="13"/>
      <c r="IG357" s="13"/>
      <c r="IH357" s="13"/>
      <c r="II357" s="13"/>
      <c r="IJ357" s="13"/>
      <c r="IK357" s="13"/>
      <c r="IL357" s="13"/>
      <c r="IM357" s="13"/>
      <c r="IN357" s="13"/>
      <c r="IO357" s="13"/>
      <c r="IP357" s="13"/>
      <c r="IQ357" s="13"/>
      <c r="IR357" s="13"/>
      <c r="IS357" s="13"/>
      <c r="IT357" s="13"/>
      <c r="IU357" s="13"/>
      <c r="IV357" s="14"/>
    </row>
    <row r="358" spans="2:256" s="12" customFormat="1" ht="21" customHeight="1">
      <c r="B358" s="6"/>
      <c r="C358" s="6"/>
      <c r="D358" s="6"/>
      <c r="E358" s="6"/>
      <c r="F358" s="6"/>
      <c r="G358" s="6"/>
      <c r="H358" s="6"/>
      <c r="I358" s="6"/>
      <c r="J358" s="6"/>
      <c r="K358" s="6"/>
      <c r="L358" s="7"/>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c r="HY358" s="13"/>
      <c r="HZ358" s="13"/>
      <c r="IA358" s="13"/>
      <c r="IB358" s="13"/>
      <c r="IC358" s="13"/>
      <c r="ID358" s="13"/>
      <c r="IE358" s="13"/>
      <c r="IF358" s="13"/>
      <c r="IG358" s="13"/>
      <c r="IH358" s="13"/>
      <c r="II358" s="13"/>
      <c r="IJ358" s="13"/>
      <c r="IK358" s="13"/>
      <c r="IL358" s="13"/>
      <c r="IM358" s="13"/>
      <c r="IN358" s="13"/>
      <c r="IO358" s="13"/>
      <c r="IP358" s="13"/>
      <c r="IQ358" s="13"/>
      <c r="IR358" s="13"/>
      <c r="IS358" s="13"/>
      <c r="IT358" s="13"/>
      <c r="IU358" s="13"/>
      <c r="IV358" s="14"/>
    </row>
    <row r="359" spans="2:256" s="12" customFormat="1" ht="21" customHeight="1">
      <c r="B359" s="6"/>
      <c r="C359" s="6"/>
      <c r="D359" s="6"/>
      <c r="E359" s="6"/>
      <c r="F359" s="6"/>
      <c r="G359" s="6"/>
      <c r="H359" s="6"/>
      <c r="I359" s="6"/>
      <c r="J359" s="6"/>
      <c r="K359" s="6"/>
      <c r="L359" s="7"/>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c r="FS359" s="13"/>
      <c r="FT359" s="13"/>
      <c r="FU359" s="13"/>
      <c r="FV359" s="13"/>
      <c r="FW359" s="13"/>
      <c r="FX359" s="13"/>
      <c r="FY359" s="13"/>
      <c r="FZ359" s="13"/>
      <c r="GA359" s="13"/>
      <c r="GB359" s="13"/>
      <c r="GC359" s="13"/>
      <c r="GD359" s="13"/>
      <c r="GE359" s="13"/>
      <c r="GF359" s="13"/>
      <c r="GG359" s="13"/>
      <c r="GH359" s="13"/>
      <c r="GI359" s="13"/>
      <c r="GJ359" s="13"/>
      <c r="GK359" s="13"/>
      <c r="GL359" s="13"/>
      <c r="GM359" s="13"/>
      <c r="GN359" s="13"/>
      <c r="GO359" s="13"/>
      <c r="GP359" s="13"/>
      <c r="GQ359" s="13"/>
      <c r="GR359" s="13"/>
      <c r="GS359" s="13"/>
      <c r="GT359" s="13"/>
      <c r="GU359" s="13"/>
      <c r="GV359" s="13"/>
      <c r="GW359" s="13"/>
      <c r="GX359" s="13"/>
      <c r="GY359" s="13"/>
      <c r="GZ359" s="13"/>
      <c r="HA359" s="13"/>
      <c r="HB359" s="13"/>
      <c r="HC359" s="13"/>
      <c r="HD359" s="13"/>
      <c r="HE359" s="13"/>
      <c r="HF359" s="13"/>
      <c r="HG359" s="13"/>
      <c r="HH359" s="13"/>
      <c r="HI359" s="13"/>
      <c r="HJ359" s="13"/>
      <c r="HK359" s="13"/>
      <c r="HL359" s="13"/>
      <c r="HM359" s="13"/>
      <c r="HN359" s="13"/>
      <c r="HO359" s="13"/>
      <c r="HP359" s="13"/>
      <c r="HQ359" s="13"/>
      <c r="HR359" s="13"/>
      <c r="HS359" s="13"/>
      <c r="HT359" s="13"/>
      <c r="HU359" s="13"/>
      <c r="HV359" s="13"/>
      <c r="HW359" s="13"/>
      <c r="HX359" s="13"/>
      <c r="HY359" s="13"/>
      <c r="HZ359" s="13"/>
      <c r="IA359" s="13"/>
      <c r="IB359" s="13"/>
      <c r="IC359" s="13"/>
      <c r="ID359" s="13"/>
      <c r="IE359" s="13"/>
      <c r="IF359" s="13"/>
      <c r="IG359" s="13"/>
      <c r="IH359" s="13"/>
      <c r="II359" s="13"/>
      <c r="IJ359" s="13"/>
      <c r="IK359" s="13"/>
      <c r="IL359" s="13"/>
      <c r="IM359" s="13"/>
      <c r="IN359" s="13"/>
      <c r="IO359" s="13"/>
      <c r="IP359" s="13"/>
      <c r="IQ359" s="13"/>
      <c r="IR359" s="13"/>
      <c r="IS359" s="13"/>
      <c r="IT359" s="13"/>
      <c r="IU359" s="13"/>
      <c r="IV359" s="14"/>
    </row>
    <row r="360" spans="2:256" s="12" customFormat="1" ht="21" customHeight="1">
      <c r="B360" s="6"/>
      <c r="C360" s="6"/>
      <c r="D360" s="6"/>
      <c r="E360" s="6"/>
      <c r="F360" s="6"/>
      <c r="G360" s="6"/>
      <c r="H360" s="6"/>
      <c r="I360" s="6"/>
      <c r="J360" s="6"/>
      <c r="K360" s="6"/>
      <c r="L360" s="7"/>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c r="FS360" s="13"/>
      <c r="FT360" s="13"/>
      <c r="FU360" s="13"/>
      <c r="FV360" s="13"/>
      <c r="FW360" s="13"/>
      <c r="FX360" s="13"/>
      <c r="FY360" s="13"/>
      <c r="FZ360" s="13"/>
      <c r="GA360" s="13"/>
      <c r="GB360" s="13"/>
      <c r="GC360" s="13"/>
      <c r="GD360" s="13"/>
      <c r="GE360" s="13"/>
      <c r="GF360" s="13"/>
      <c r="GG360" s="13"/>
      <c r="GH360" s="13"/>
      <c r="GI360" s="13"/>
      <c r="GJ360" s="13"/>
      <c r="GK360" s="13"/>
      <c r="GL360" s="13"/>
      <c r="GM360" s="13"/>
      <c r="GN360" s="13"/>
      <c r="GO360" s="13"/>
      <c r="GP360" s="13"/>
      <c r="GQ360" s="13"/>
      <c r="GR360" s="13"/>
      <c r="GS360" s="13"/>
      <c r="GT360" s="13"/>
      <c r="GU360" s="13"/>
      <c r="GV360" s="13"/>
      <c r="GW360" s="13"/>
      <c r="GX360" s="13"/>
      <c r="GY360" s="13"/>
      <c r="GZ360" s="13"/>
      <c r="HA360" s="13"/>
      <c r="HB360" s="13"/>
      <c r="HC360" s="13"/>
      <c r="HD360" s="13"/>
      <c r="HE360" s="13"/>
      <c r="HF360" s="13"/>
      <c r="HG360" s="13"/>
      <c r="HH360" s="13"/>
      <c r="HI360" s="13"/>
      <c r="HJ360" s="13"/>
      <c r="HK360" s="13"/>
      <c r="HL360" s="13"/>
      <c r="HM360" s="13"/>
      <c r="HN360" s="13"/>
      <c r="HO360" s="13"/>
      <c r="HP360" s="13"/>
      <c r="HQ360" s="13"/>
      <c r="HR360" s="13"/>
      <c r="HS360" s="13"/>
      <c r="HT360" s="13"/>
      <c r="HU360" s="13"/>
      <c r="HV360" s="13"/>
      <c r="HW360" s="13"/>
      <c r="HX360" s="13"/>
      <c r="HY360" s="13"/>
      <c r="HZ360" s="13"/>
      <c r="IA360" s="13"/>
      <c r="IB360" s="13"/>
      <c r="IC360" s="13"/>
      <c r="ID360" s="13"/>
      <c r="IE360" s="13"/>
      <c r="IF360" s="13"/>
      <c r="IG360" s="13"/>
      <c r="IH360" s="13"/>
      <c r="II360" s="13"/>
      <c r="IJ360" s="13"/>
      <c r="IK360" s="13"/>
      <c r="IL360" s="13"/>
      <c r="IM360" s="13"/>
      <c r="IN360" s="13"/>
      <c r="IO360" s="13"/>
      <c r="IP360" s="13"/>
      <c r="IQ360" s="13"/>
      <c r="IR360" s="13"/>
      <c r="IS360" s="13"/>
      <c r="IT360" s="13"/>
      <c r="IU360" s="13"/>
      <c r="IV360" s="14"/>
    </row>
    <row r="361" spans="2:256" s="12" customFormat="1" ht="21" customHeight="1">
      <c r="B361" s="6"/>
      <c r="C361" s="6"/>
      <c r="D361" s="6"/>
      <c r="E361" s="6"/>
      <c r="F361" s="6"/>
      <c r="G361" s="6"/>
      <c r="H361" s="6"/>
      <c r="I361" s="6"/>
      <c r="J361" s="6"/>
      <c r="K361" s="6"/>
      <c r="L361" s="7"/>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c r="FS361" s="13"/>
      <c r="FT361" s="13"/>
      <c r="FU361" s="13"/>
      <c r="FV361" s="13"/>
      <c r="FW361" s="13"/>
      <c r="FX361" s="13"/>
      <c r="FY361" s="13"/>
      <c r="FZ361" s="13"/>
      <c r="GA361" s="13"/>
      <c r="GB361" s="13"/>
      <c r="GC361" s="13"/>
      <c r="GD361" s="13"/>
      <c r="GE361" s="13"/>
      <c r="GF361" s="13"/>
      <c r="GG361" s="13"/>
      <c r="GH361" s="13"/>
      <c r="GI361" s="13"/>
      <c r="GJ361" s="13"/>
      <c r="GK361" s="13"/>
      <c r="GL361" s="13"/>
      <c r="GM361" s="13"/>
      <c r="GN361" s="13"/>
      <c r="GO361" s="13"/>
      <c r="GP361" s="13"/>
      <c r="GQ361" s="13"/>
      <c r="GR361" s="13"/>
      <c r="GS361" s="13"/>
      <c r="GT361" s="13"/>
      <c r="GU361" s="13"/>
      <c r="GV361" s="13"/>
      <c r="GW361" s="13"/>
      <c r="GX361" s="13"/>
      <c r="GY361" s="13"/>
      <c r="GZ361" s="13"/>
      <c r="HA361" s="13"/>
      <c r="HB361" s="13"/>
      <c r="HC361" s="13"/>
      <c r="HD361" s="13"/>
      <c r="HE361" s="13"/>
      <c r="HF361" s="13"/>
      <c r="HG361" s="13"/>
      <c r="HH361" s="13"/>
      <c r="HI361" s="13"/>
      <c r="HJ361" s="13"/>
      <c r="HK361" s="13"/>
      <c r="HL361" s="13"/>
      <c r="HM361" s="13"/>
      <c r="HN361" s="13"/>
      <c r="HO361" s="13"/>
      <c r="HP361" s="13"/>
      <c r="HQ361" s="13"/>
      <c r="HR361" s="13"/>
      <c r="HS361" s="13"/>
      <c r="HT361" s="13"/>
      <c r="HU361" s="13"/>
      <c r="HV361" s="13"/>
      <c r="HW361" s="13"/>
      <c r="HX361" s="13"/>
      <c r="HY361" s="13"/>
      <c r="HZ361" s="13"/>
      <c r="IA361" s="13"/>
      <c r="IB361" s="13"/>
      <c r="IC361" s="13"/>
      <c r="ID361" s="13"/>
      <c r="IE361" s="13"/>
      <c r="IF361" s="13"/>
      <c r="IG361" s="13"/>
      <c r="IH361" s="13"/>
      <c r="II361" s="13"/>
      <c r="IJ361" s="13"/>
      <c r="IK361" s="13"/>
      <c r="IL361" s="13"/>
      <c r="IM361" s="13"/>
      <c r="IN361" s="13"/>
      <c r="IO361" s="13"/>
      <c r="IP361" s="13"/>
      <c r="IQ361" s="13"/>
      <c r="IR361" s="13"/>
      <c r="IS361" s="13"/>
      <c r="IT361" s="13"/>
      <c r="IU361" s="13"/>
      <c r="IV361" s="14"/>
    </row>
    <row r="362" spans="2:256" s="12" customFormat="1" ht="21" customHeight="1">
      <c r="B362" s="6"/>
      <c r="C362" s="6"/>
      <c r="D362" s="6"/>
      <c r="E362" s="6"/>
      <c r="F362" s="6"/>
      <c r="G362" s="6"/>
      <c r="H362" s="6"/>
      <c r="I362" s="6"/>
      <c r="J362" s="6"/>
      <c r="K362" s="6"/>
      <c r="L362" s="7"/>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c r="FS362" s="13"/>
      <c r="FT362" s="13"/>
      <c r="FU362" s="13"/>
      <c r="FV362" s="13"/>
      <c r="FW362" s="13"/>
      <c r="FX362" s="13"/>
      <c r="FY362" s="13"/>
      <c r="FZ362" s="13"/>
      <c r="GA362" s="13"/>
      <c r="GB362" s="13"/>
      <c r="GC362" s="13"/>
      <c r="GD362" s="13"/>
      <c r="GE362" s="13"/>
      <c r="GF362" s="13"/>
      <c r="GG362" s="13"/>
      <c r="GH362" s="13"/>
      <c r="GI362" s="13"/>
      <c r="GJ362" s="13"/>
      <c r="GK362" s="13"/>
      <c r="GL362" s="13"/>
      <c r="GM362" s="13"/>
      <c r="GN362" s="13"/>
      <c r="GO362" s="13"/>
      <c r="GP362" s="13"/>
      <c r="GQ362" s="13"/>
      <c r="GR362" s="13"/>
      <c r="GS362" s="13"/>
      <c r="GT362" s="13"/>
      <c r="GU362" s="13"/>
      <c r="GV362" s="13"/>
      <c r="GW362" s="13"/>
      <c r="GX362" s="13"/>
      <c r="GY362" s="13"/>
      <c r="GZ362" s="13"/>
      <c r="HA362" s="13"/>
      <c r="HB362" s="13"/>
      <c r="HC362" s="13"/>
      <c r="HD362" s="13"/>
      <c r="HE362" s="13"/>
      <c r="HF362" s="13"/>
      <c r="HG362" s="13"/>
      <c r="HH362" s="13"/>
      <c r="HI362" s="13"/>
      <c r="HJ362" s="13"/>
      <c r="HK362" s="13"/>
      <c r="HL362" s="13"/>
      <c r="HM362" s="13"/>
      <c r="HN362" s="13"/>
      <c r="HO362" s="13"/>
      <c r="HP362" s="13"/>
      <c r="HQ362" s="13"/>
      <c r="HR362" s="13"/>
      <c r="HS362" s="13"/>
      <c r="HT362" s="13"/>
      <c r="HU362" s="13"/>
      <c r="HV362" s="13"/>
      <c r="HW362" s="13"/>
      <c r="HX362" s="13"/>
      <c r="HY362" s="13"/>
      <c r="HZ362" s="13"/>
      <c r="IA362" s="13"/>
      <c r="IB362" s="13"/>
      <c r="IC362" s="13"/>
      <c r="ID362" s="13"/>
      <c r="IE362" s="13"/>
      <c r="IF362" s="13"/>
      <c r="IG362" s="13"/>
      <c r="IH362" s="13"/>
      <c r="II362" s="13"/>
      <c r="IJ362" s="13"/>
      <c r="IK362" s="13"/>
      <c r="IL362" s="13"/>
      <c r="IM362" s="13"/>
      <c r="IN362" s="13"/>
      <c r="IO362" s="13"/>
      <c r="IP362" s="13"/>
      <c r="IQ362" s="13"/>
      <c r="IR362" s="13"/>
      <c r="IS362" s="13"/>
      <c r="IT362" s="13"/>
      <c r="IU362" s="13"/>
      <c r="IV362" s="14"/>
    </row>
    <row r="363" spans="2:256" s="12" customFormat="1" ht="21" customHeight="1">
      <c r="B363" s="6"/>
      <c r="C363" s="6"/>
      <c r="D363" s="6"/>
      <c r="E363" s="6"/>
      <c r="F363" s="6"/>
      <c r="G363" s="6"/>
      <c r="H363" s="6"/>
      <c r="I363" s="6"/>
      <c r="J363" s="6"/>
      <c r="K363" s="6"/>
      <c r="L363" s="7"/>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c r="FS363" s="13"/>
      <c r="FT363" s="13"/>
      <c r="FU363" s="13"/>
      <c r="FV363" s="13"/>
      <c r="FW363" s="13"/>
      <c r="FX363" s="13"/>
      <c r="FY363" s="13"/>
      <c r="FZ363" s="13"/>
      <c r="GA363" s="13"/>
      <c r="GB363" s="13"/>
      <c r="GC363" s="13"/>
      <c r="GD363" s="13"/>
      <c r="GE363" s="13"/>
      <c r="GF363" s="13"/>
      <c r="GG363" s="13"/>
      <c r="GH363" s="13"/>
      <c r="GI363" s="13"/>
      <c r="GJ363" s="13"/>
      <c r="GK363" s="13"/>
      <c r="GL363" s="13"/>
      <c r="GM363" s="13"/>
      <c r="GN363" s="13"/>
      <c r="GO363" s="13"/>
      <c r="GP363" s="13"/>
      <c r="GQ363" s="13"/>
      <c r="GR363" s="13"/>
      <c r="GS363" s="13"/>
      <c r="GT363" s="13"/>
      <c r="GU363" s="13"/>
      <c r="GV363" s="13"/>
      <c r="GW363" s="13"/>
      <c r="GX363" s="13"/>
      <c r="GY363" s="13"/>
      <c r="GZ363" s="13"/>
      <c r="HA363" s="13"/>
      <c r="HB363" s="13"/>
      <c r="HC363" s="13"/>
      <c r="HD363" s="13"/>
      <c r="HE363" s="13"/>
      <c r="HF363" s="13"/>
      <c r="HG363" s="13"/>
      <c r="HH363" s="13"/>
      <c r="HI363" s="13"/>
      <c r="HJ363" s="13"/>
      <c r="HK363" s="13"/>
      <c r="HL363" s="13"/>
      <c r="HM363" s="13"/>
      <c r="HN363" s="13"/>
      <c r="HO363" s="13"/>
      <c r="HP363" s="13"/>
      <c r="HQ363" s="13"/>
      <c r="HR363" s="13"/>
      <c r="HS363" s="13"/>
      <c r="HT363" s="13"/>
      <c r="HU363" s="13"/>
      <c r="HV363" s="13"/>
      <c r="HW363" s="13"/>
      <c r="HX363" s="13"/>
      <c r="HY363" s="13"/>
      <c r="HZ363" s="13"/>
      <c r="IA363" s="13"/>
      <c r="IB363" s="13"/>
      <c r="IC363" s="13"/>
      <c r="ID363" s="13"/>
      <c r="IE363" s="13"/>
      <c r="IF363" s="13"/>
      <c r="IG363" s="13"/>
      <c r="IH363" s="13"/>
      <c r="II363" s="13"/>
      <c r="IJ363" s="13"/>
      <c r="IK363" s="13"/>
      <c r="IL363" s="13"/>
      <c r="IM363" s="13"/>
      <c r="IN363" s="13"/>
      <c r="IO363" s="13"/>
      <c r="IP363" s="13"/>
      <c r="IQ363" s="13"/>
      <c r="IR363" s="13"/>
      <c r="IS363" s="13"/>
      <c r="IT363" s="13"/>
      <c r="IU363" s="13"/>
      <c r="IV363" s="14"/>
    </row>
    <row r="364" spans="2:256" s="12" customFormat="1" ht="21" customHeight="1">
      <c r="B364" s="6"/>
      <c r="C364" s="6"/>
      <c r="D364" s="6"/>
      <c r="E364" s="6"/>
      <c r="F364" s="6"/>
      <c r="G364" s="6"/>
      <c r="H364" s="6"/>
      <c r="I364" s="6"/>
      <c r="J364" s="6"/>
      <c r="K364" s="6"/>
      <c r="L364" s="7"/>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c r="FS364" s="13"/>
      <c r="FT364" s="13"/>
      <c r="FU364" s="13"/>
      <c r="FV364" s="13"/>
      <c r="FW364" s="13"/>
      <c r="FX364" s="13"/>
      <c r="FY364" s="13"/>
      <c r="FZ364" s="13"/>
      <c r="GA364" s="13"/>
      <c r="GB364" s="13"/>
      <c r="GC364" s="13"/>
      <c r="GD364" s="13"/>
      <c r="GE364" s="13"/>
      <c r="GF364" s="13"/>
      <c r="GG364" s="13"/>
      <c r="GH364" s="13"/>
      <c r="GI364" s="13"/>
      <c r="GJ364" s="13"/>
      <c r="GK364" s="13"/>
      <c r="GL364" s="13"/>
      <c r="GM364" s="13"/>
      <c r="GN364" s="13"/>
      <c r="GO364" s="13"/>
      <c r="GP364" s="13"/>
      <c r="GQ364" s="13"/>
      <c r="GR364" s="13"/>
      <c r="GS364" s="13"/>
      <c r="GT364" s="13"/>
      <c r="GU364" s="13"/>
      <c r="GV364" s="13"/>
      <c r="GW364" s="13"/>
      <c r="GX364" s="13"/>
      <c r="GY364" s="13"/>
      <c r="GZ364" s="13"/>
      <c r="HA364" s="13"/>
      <c r="HB364" s="13"/>
      <c r="HC364" s="13"/>
      <c r="HD364" s="13"/>
      <c r="HE364" s="13"/>
      <c r="HF364" s="13"/>
      <c r="HG364" s="13"/>
      <c r="HH364" s="13"/>
      <c r="HI364" s="13"/>
      <c r="HJ364" s="13"/>
      <c r="HK364" s="13"/>
      <c r="HL364" s="13"/>
      <c r="HM364" s="13"/>
      <c r="HN364" s="13"/>
      <c r="HO364" s="13"/>
      <c r="HP364" s="13"/>
      <c r="HQ364" s="13"/>
      <c r="HR364" s="13"/>
      <c r="HS364" s="13"/>
      <c r="HT364" s="13"/>
      <c r="HU364" s="13"/>
      <c r="HV364" s="13"/>
      <c r="HW364" s="13"/>
      <c r="HX364" s="13"/>
      <c r="HY364" s="13"/>
      <c r="HZ364" s="13"/>
      <c r="IA364" s="13"/>
      <c r="IB364" s="13"/>
      <c r="IC364" s="13"/>
      <c r="ID364" s="13"/>
      <c r="IE364" s="13"/>
      <c r="IF364" s="13"/>
      <c r="IG364" s="13"/>
      <c r="IH364" s="13"/>
      <c r="II364" s="13"/>
      <c r="IJ364" s="13"/>
      <c r="IK364" s="13"/>
      <c r="IL364" s="13"/>
      <c r="IM364" s="13"/>
      <c r="IN364" s="13"/>
      <c r="IO364" s="13"/>
      <c r="IP364" s="13"/>
      <c r="IQ364" s="13"/>
      <c r="IR364" s="13"/>
      <c r="IS364" s="13"/>
      <c r="IT364" s="13"/>
      <c r="IU364" s="13"/>
      <c r="IV364" s="14"/>
    </row>
    <row r="365" spans="2:256" s="12" customFormat="1" ht="21" customHeight="1">
      <c r="B365" s="6"/>
      <c r="C365" s="6"/>
      <c r="D365" s="6"/>
      <c r="E365" s="6"/>
      <c r="F365" s="6"/>
      <c r="G365" s="6"/>
      <c r="H365" s="6"/>
      <c r="I365" s="6"/>
      <c r="J365" s="6"/>
      <c r="K365" s="6"/>
      <c r="L365" s="7"/>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c r="FS365" s="13"/>
      <c r="FT365" s="13"/>
      <c r="FU365" s="13"/>
      <c r="FV365" s="13"/>
      <c r="FW365" s="13"/>
      <c r="FX365" s="13"/>
      <c r="FY365" s="13"/>
      <c r="FZ365" s="13"/>
      <c r="GA365" s="13"/>
      <c r="GB365" s="13"/>
      <c r="GC365" s="13"/>
      <c r="GD365" s="13"/>
      <c r="GE365" s="13"/>
      <c r="GF365" s="13"/>
      <c r="GG365" s="13"/>
      <c r="GH365" s="13"/>
      <c r="GI365" s="13"/>
      <c r="GJ365" s="13"/>
      <c r="GK365" s="13"/>
      <c r="GL365" s="13"/>
      <c r="GM365" s="13"/>
      <c r="GN365" s="13"/>
      <c r="GO365" s="13"/>
      <c r="GP365" s="13"/>
      <c r="GQ365" s="13"/>
      <c r="GR365" s="13"/>
      <c r="GS365" s="13"/>
      <c r="GT365" s="13"/>
      <c r="GU365" s="13"/>
      <c r="GV365" s="13"/>
      <c r="GW365" s="13"/>
      <c r="GX365" s="13"/>
      <c r="GY365" s="13"/>
      <c r="GZ365" s="13"/>
      <c r="HA365" s="13"/>
      <c r="HB365" s="13"/>
      <c r="HC365" s="13"/>
      <c r="HD365" s="13"/>
      <c r="HE365" s="13"/>
      <c r="HF365" s="13"/>
      <c r="HG365" s="13"/>
      <c r="HH365" s="13"/>
      <c r="HI365" s="13"/>
      <c r="HJ365" s="13"/>
      <c r="HK365" s="13"/>
      <c r="HL365" s="13"/>
      <c r="HM365" s="13"/>
      <c r="HN365" s="13"/>
      <c r="HO365" s="13"/>
      <c r="HP365" s="13"/>
      <c r="HQ365" s="13"/>
      <c r="HR365" s="13"/>
      <c r="HS365" s="13"/>
      <c r="HT365" s="13"/>
      <c r="HU365" s="13"/>
      <c r="HV365" s="13"/>
      <c r="HW365" s="13"/>
      <c r="HX365" s="13"/>
      <c r="HY365" s="13"/>
      <c r="HZ365" s="13"/>
      <c r="IA365" s="13"/>
      <c r="IB365" s="13"/>
      <c r="IC365" s="13"/>
      <c r="ID365" s="13"/>
      <c r="IE365" s="13"/>
      <c r="IF365" s="13"/>
      <c r="IG365" s="13"/>
      <c r="IH365" s="13"/>
      <c r="II365" s="13"/>
      <c r="IJ365" s="13"/>
      <c r="IK365" s="13"/>
      <c r="IL365" s="13"/>
      <c r="IM365" s="13"/>
      <c r="IN365" s="13"/>
      <c r="IO365" s="13"/>
      <c r="IP365" s="13"/>
      <c r="IQ365" s="13"/>
      <c r="IR365" s="13"/>
      <c r="IS365" s="13"/>
      <c r="IT365" s="13"/>
      <c r="IU365" s="13"/>
      <c r="IV365" s="14"/>
    </row>
    <row r="366" spans="2:256" s="12" customFormat="1" ht="21" customHeight="1">
      <c r="B366" s="6"/>
      <c r="C366" s="6"/>
      <c r="D366" s="6"/>
      <c r="E366" s="6"/>
      <c r="F366" s="6"/>
      <c r="G366" s="6"/>
      <c r="H366" s="6"/>
      <c r="I366" s="6"/>
      <c r="J366" s="6"/>
      <c r="K366" s="6"/>
      <c r="L366" s="7"/>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c r="FS366" s="13"/>
      <c r="FT366" s="13"/>
      <c r="FU366" s="13"/>
      <c r="FV366" s="13"/>
      <c r="FW366" s="13"/>
      <c r="FX366" s="13"/>
      <c r="FY366" s="13"/>
      <c r="FZ366" s="13"/>
      <c r="GA366" s="13"/>
      <c r="GB366" s="13"/>
      <c r="GC366" s="13"/>
      <c r="GD366" s="13"/>
      <c r="GE366" s="13"/>
      <c r="GF366" s="13"/>
      <c r="GG366" s="13"/>
      <c r="GH366" s="13"/>
      <c r="GI366" s="13"/>
      <c r="GJ366" s="13"/>
      <c r="GK366" s="13"/>
      <c r="GL366" s="13"/>
      <c r="GM366" s="13"/>
      <c r="GN366" s="13"/>
      <c r="GO366" s="13"/>
      <c r="GP366" s="13"/>
      <c r="GQ366" s="13"/>
      <c r="GR366" s="13"/>
      <c r="GS366" s="13"/>
      <c r="GT366" s="13"/>
      <c r="GU366" s="13"/>
      <c r="GV366" s="13"/>
      <c r="GW366" s="13"/>
      <c r="GX366" s="13"/>
      <c r="GY366" s="13"/>
      <c r="GZ366" s="13"/>
      <c r="HA366" s="13"/>
      <c r="HB366" s="13"/>
      <c r="HC366" s="13"/>
      <c r="HD366" s="13"/>
      <c r="HE366" s="13"/>
      <c r="HF366" s="13"/>
      <c r="HG366" s="13"/>
      <c r="HH366" s="13"/>
      <c r="HI366" s="13"/>
      <c r="HJ366" s="13"/>
      <c r="HK366" s="13"/>
      <c r="HL366" s="13"/>
      <c r="HM366" s="13"/>
      <c r="HN366" s="13"/>
      <c r="HO366" s="13"/>
      <c r="HP366" s="13"/>
      <c r="HQ366" s="13"/>
      <c r="HR366" s="13"/>
      <c r="HS366" s="13"/>
      <c r="HT366" s="13"/>
      <c r="HU366" s="13"/>
      <c r="HV366" s="13"/>
      <c r="HW366" s="13"/>
      <c r="HX366" s="13"/>
      <c r="HY366" s="13"/>
      <c r="HZ366" s="13"/>
      <c r="IA366" s="13"/>
      <c r="IB366" s="13"/>
      <c r="IC366" s="13"/>
      <c r="ID366" s="13"/>
      <c r="IE366" s="13"/>
      <c r="IF366" s="13"/>
      <c r="IG366" s="13"/>
      <c r="IH366" s="13"/>
      <c r="II366" s="13"/>
      <c r="IJ366" s="13"/>
      <c r="IK366" s="13"/>
      <c r="IL366" s="13"/>
      <c r="IM366" s="13"/>
      <c r="IN366" s="13"/>
      <c r="IO366" s="13"/>
      <c r="IP366" s="13"/>
      <c r="IQ366" s="13"/>
      <c r="IR366" s="13"/>
      <c r="IS366" s="13"/>
      <c r="IT366" s="13"/>
      <c r="IU366" s="13"/>
      <c r="IV366" s="14"/>
    </row>
    <row r="367" spans="2:256" s="12" customFormat="1" ht="21" customHeight="1">
      <c r="B367" s="6"/>
      <c r="C367" s="6"/>
      <c r="D367" s="6"/>
      <c r="E367" s="6"/>
      <c r="F367" s="6"/>
      <c r="G367" s="6"/>
      <c r="H367" s="6"/>
      <c r="I367" s="6"/>
      <c r="J367" s="6"/>
      <c r="K367" s="6"/>
      <c r="L367" s="7"/>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c r="FS367" s="13"/>
      <c r="FT367" s="13"/>
      <c r="FU367" s="13"/>
      <c r="FV367" s="13"/>
      <c r="FW367" s="13"/>
      <c r="FX367" s="13"/>
      <c r="FY367" s="13"/>
      <c r="FZ367" s="13"/>
      <c r="GA367" s="13"/>
      <c r="GB367" s="13"/>
      <c r="GC367" s="13"/>
      <c r="GD367" s="13"/>
      <c r="GE367" s="13"/>
      <c r="GF367" s="13"/>
      <c r="GG367" s="13"/>
      <c r="GH367" s="13"/>
      <c r="GI367" s="13"/>
      <c r="GJ367" s="13"/>
      <c r="GK367" s="13"/>
      <c r="GL367" s="13"/>
      <c r="GM367" s="13"/>
      <c r="GN367" s="13"/>
      <c r="GO367" s="13"/>
      <c r="GP367" s="13"/>
      <c r="GQ367" s="13"/>
      <c r="GR367" s="13"/>
      <c r="GS367" s="13"/>
      <c r="GT367" s="13"/>
      <c r="GU367" s="13"/>
      <c r="GV367" s="13"/>
      <c r="GW367" s="13"/>
      <c r="GX367" s="13"/>
      <c r="GY367" s="13"/>
      <c r="GZ367" s="13"/>
      <c r="HA367" s="13"/>
      <c r="HB367" s="13"/>
      <c r="HC367" s="13"/>
      <c r="HD367" s="13"/>
      <c r="HE367" s="13"/>
      <c r="HF367" s="13"/>
      <c r="HG367" s="13"/>
      <c r="HH367" s="13"/>
      <c r="HI367" s="13"/>
      <c r="HJ367" s="13"/>
      <c r="HK367" s="13"/>
      <c r="HL367" s="13"/>
      <c r="HM367" s="13"/>
      <c r="HN367" s="13"/>
      <c r="HO367" s="13"/>
      <c r="HP367" s="13"/>
      <c r="HQ367" s="13"/>
      <c r="HR367" s="13"/>
      <c r="HS367" s="13"/>
      <c r="HT367" s="13"/>
      <c r="HU367" s="13"/>
      <c r="HV367" s="13"/>
      <c r="HW367" s="13"/>
      <c r="HX367" s="13"/>
      <c r="HY367" s="13"/>
      <c r="HZ367" s="13"/>
      <c r="IA367" s="13"/>
      <c r="IB367" s="13"/>
      <c r="IC367" s="13"/>
      <c r="ID367" s="13"/>
      <c r="IE367" s="13"/>
      <c r="IF367" s="13"/>
      <c r="IG367" s="13"/>
      <c r="IH367" s="13"/>
      <c r="II367" s="13"/>
      <c r="IJ367" s="13"/>
      <c r="IK367" s="13"/>
      <c r="IL367" s="13"/>
      <c r="IM367" s="13"/>
      <c r="IN367" s="13"/>
      <c r="IO367" s="13"/>
      <c r="IP367" s="13"/>
      <c r="IQ367" s="13"/>
      <c r="IR367" s="13"/>
      <c r="IS367" s="13"/>
      <c r="IT367" s="13"/>
      <c r="IU367" s="13"/>
      <c r="IV367" s="14"/>
    </row>
    <row r="368" spans="2:256" s="12" customFormat="1" ht="21" customHeight="1">
      <c r="B368" s="6"/>
      <c r="C368" s="6"/>
      <c r="D368" s="6"/>
      <c r="E368" s="6"/>
      <c r="F368" s="6"/>
      <c r="G368" s="6"/>
      <c r="H368" s="6"/>
      <c r="I368" s="6"/>
      <c r="J368" s="6"/>
      <c r="K368" s="6"/>
      <c r="L368" s="7"/>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c r="FS368" s="13"/>
      <c r="FT368" s="13"/>
      <c r="FU368" s="13"/>
      <c r="FV368" s="13"/>
      <c r="FW368" s="13"/>
      <c r="FX368" s="13"/>
      <c r="FY368" s="13"/>
      <c r="FZ368" s="13"/>
      <c r="GA368" s="13"/>
      <c r="GB368" s="13"/>
      <c r="GC368" s="13"/>
      <c r="GD368" s="13"/>
      <c r="GE368" s="13"/>
      <c r="GF368" s="13"/>
      <c r="GG368" s="13"/>
      <c r="GH368" s="13"/>
      <c r="GI368" s="13"/>
      <c r="GJ368" s="13"/>
      <c r="GK368" s="13"/>
      <c r="GL368" s="13"/>
      <c r="GM368" s="13"/>
      <c r="GN368" s="13"/>
      <c r="GO368" s="13"/>
      <c r="GP368" s="13"/>
      <c r="GQ368" s="13"/>
      <c r="GR368" s="13"/>
      <c r="GS368" s="13"/>
      <c r="GT368" s="13"/>
      <c r="GU368" s="13"/>
      <c r="GV368" s="13"/>
      <c r="GW368" s="13"/>
      <c r="GX368" s="13"/>
      <c r="GY368" s="13"/>
      <c r="GZ368" s="13"/>
      <c r="HA368" s="13"/>
      <c r="HB368" s="13"/>
      <c r="HC368" s="13"/>
      <c r="HD368" s="13"/>
      <c r="HE368" s="13"/>
      <c r="HF368" s="13"/>
      <c r="HG368" s="13"/>
      <c r="HH368" s="13"/>
      <c r="HI368" s="13"/>
      <c r="HJ368" s="13"/>
      <c r="HK368" s="13"/>
      <c r="HL368" s="13"/>
      <c r="HM368" s="13"/>
      <c r="HN368" s="13"/>
      <c r="HO368" s="13"/>
      <c r="HP368" s="13"/>
      <c r="HQ368" s="13"/>
      <c r="HR368" s="13"/>
      <c r="HS368" s="13"/>
      <c r="HT368" s="13"/>
      <c r="HU368" s="13"/>
      <c r="HV368" s="13"/>
      <c r="HW368" s="13"/>
      <c r="HX368" s="13"/>
      <c r="HY368" s="13"/>
      <c r="HZ368" s="13"/>
      <c r="IA368" s="13"/>
      <c r="IB368" s="13"/>
      <c r="IC368" s="13"/>
      <c r="ID368" s="13"/>
      <c r="IE368" s="13"/>
      <c r="IF368" s="13"/>
      <c r="IG368" s="13"/>
      <c r="IH368" s="13"/>
      <c r="II368" s="13"/>
      <c r="IJ368" s="13"/>
      <c r="IK368" s="13"/>
      <c r="IL368" s="13"/>
      <c r="IM368" s="13"/>
      <c r="IN368" s="13"/>
      <c r="IO368" s="13"/>
      <c r="IP368" s="13"/>
      <c r="IQ368" s="13"/>
      <c r="IR368" s="13"/>
      <c r="IS368" s="13"/>
      <c r="IT368" s="13"/>
      <c r="IU368" s="13"/>
      <c r="IV368" s="14"/>
    </row>
    <row r="369" spans="2:256" s="12" customFormat="1" ht="21" customHeight="1">
      <c r="B369" s="6"/>
      <c r="C369" s="6"/>
      <c r="D369" s="6"/>
      <c r="E369" s="6"/>
      <c r="F369" s="6"/>
      <c r="G369" s="6"/>
      <c r="H369" s="6"/>
      <c r="I369" s="6"/>
      <c r="J369" s="6"/>
      <c r="K369" s="6"/>
      <c r="L369" s="7"/>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c r="FS369" s="13"/>
      <c r="FT369" s="13"/>
      <c r="FU369" s="13"/>
      <c r="FV369" s="13"/>
      <c r="FW369" s="13"/>
      <c r="FX369" s="13"/>
      <c r="FY369" s="13"/>
      <c r="FZ369" s="13"/>
      <c r="GA369" s="13"/>
      <c r="GB369" s="13"/>
      <c r="GC369" s="13"/>
      <c r="GD369" s="13"/>
      <c r="GE369" s="13"/>
      <c r="GF369" s="13"/>
      <c r="GG369" s="13"/>
      <c r="GH369" s="13"/>
      <c r="GI369" s="13"/>
      <c r="GJ369" s="13"/>
      <c r="GK369" s="13"/>
      <c r="GL369" s="13"/>
      <c r="GM369" s="13"/>
      <c r="GN369" s="13"/>
      <c r="GO369" s="13"/>
      <c r="GP369" s="13"/>
      <c r="GQ369" s="13"/>
      <c r="GR369" s="13"/>
      <c r="GS369" s="13"/>
      <c r="GT369" s="13"/>
      <c r="GU369" s="13"/>
      <c r="GV369" s="13"/>
      <c r="GW369" s="13"/>
      <c r="GX369" s="13"/>
      <c r="GY369" s="13"/>
      <c r="GZ369" s="13"/>
      <c r="HA369" s="13"/>
      <c r="HB369" s="13"/>
      <c r="HC369" s="13"/>
      <c r="HD369" s="13"/>
      <c r="HE369" s="13"/>
      <c r="HF369" s="13"/>
      <c r="HG369" s="13"/>
      <c r="HH369" s="13"/>
      <c r="HI369" s="13"/>
      <c r="HJ369" s="13"/>
      <c r="HK369" s="13"/>
      <c r="HL369" s="13"/>
      <c r="HM369" s="13"/>
      <c r="HN369" s="13"/>
      <c r="HO369" s="13"/>
      <c r="HP369" s="13"/>
      <c r="HQ369" s="13"/>
      <c r="HR369" s="13"/>
      <c r="HS369" s="13"/>
      <c r="HT369" s="13"/>
      <c r="HU369" s="13"/>
      <c r="HV369" s="13"/>
      <c r="HW369" s="13"/>
      <c r="HX369" s="13"/>
      <c r="HY369" s="13"/>
      <c r="HZ369" s="13"/>
      <c r="IA369" s="13"/>
      <c r="IB369" s="13"/>
      <c r="IC369" s="13"/>
      <c r="ID369" s="13"/>
      <c r="IE369" s="13"/>
      <c r="IF369" s="13"/>
      <c r="IG369" s="13"/>
      <c r="IH369" s="13"/>
      <c r="II369" s="13"/>
      <c r="IJ369" s="13"/>
      <c r="IK369" s="13"/>
      <c r="IL369" s="13"/>
      <c r="IM369" s="13"/>
      <c r="IN369" s="13"/>
      <c r="IO369" s="13"/>
      <c r="IP369" s="13"/>
      <c r="IQ369" s="13"/>
      <c r="IR369" s="13"/>
      <c r="IS369" s="13"/>
      <c r="IT369" s="13"/>
      <c r="IU369" s="13"/>
      <c r="IV369" s="14"/>
    </row>
    <row r="370" spans="2:256" s="12" customFormat="1" ht="21" customHeight="1">
      <c r="B370" s="6"/>
      <c r="C370" s="6"/>
      <c r="D370" s="6"/>
      <c r="E370" s="6"/>
      <c r="F370" s="6"/>
      <c r="G370" s="6"/>
      <c r="H370" s="6"/>
      <c r="I370" s="6"/>
      <c r="J370" s="6"/>
      <c r="K370" s="6"/>
      <c r="L370" s="7"/>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c r="FS370" s="13"/>
      <c r="FT370" s="13"/>
      <c r="FU370" s="13"/>
      <c r="FV370" s="13"/>
      <c r="FW370" s="13"/>
      <c r="FX370" s="13"/>
      <c r="FY370" s="13"/>
      <c r="FZ370" s="13"/>
      <c r="GA370" s="13"/>
      <c r="GB370" s="13"/>
      <c r="GC370" s="13"/>
      <c r="GD370" s="13"/>
      <c r="GE370" s="13"/>
      <c r="GF370" s="13"/>
      <c r="GG370" s="13"/>
      <c r="GH370" s="13"/>
      <c r="GI370" s="13"/>
      <c r="GJ370" s="13"/>
      <c r="GK370" s="13"/>
      <c r="GL370" s="13"/>
      <c r="GM370" s="13"/>
      <c r="GN370" s="13"/>
      <c r="GO370" s="13"/>
      <c r="GP370" s="13"/>
      <c r="GQ370" s="13"/>
      <c r="GR370" s="13"/>
      <c r="GS370" s="13"/>
      <c r="GT370" s="13"/>
      <c r="GU370" s="13"/>
      <c r="GV370" s="13"/>
      <c r="GW370" s="13"/>
      <c r="GX370" s="13"/>
      <c r="GY370" s="13"/>
      <c r="GZ370" s="13"/>
      <c r="HA370" s="13"/>
      <c r="HB370" s="13"/>
      <c r="HC370" s="13"/>
      <c r="HD370" s="13"/>
      <c r="HE370" s="13"/>
      <c r="HF370" s="13"/>
      <c r="HG370" s="13"/>
      <c r="HH370" s="13"/>
      <c r="HI370" s="13"/>
      <c r="HJ370" s="13"/>
      <c r="HK370" s="13"/>
      <c r="HL370" s="13"/>
      <c r="HM370" s="13"/>
      <c r="HN370" s="13"/>
      <c r="HO370" s="13"/>
      <c r="HP370" s="13"/>
      <c r="HQ370" s="13"/>
      <c r="HR370" s="13"/>
      <c r="HS370" s="13"/>
      <c r="HT370" s="13"/>
      <c r="HU370" s="13"/>
      <c r="HV370" s="13"/>
      <c r="HW370" s="13"/>
      <c r="HX370" s="13"/>
      <c r="HY370" s="13"/>
      <c r="HZ370" s="13"/>
      <c r="IA370" s="13"/>
      <c r="IB370" s="13"/>
      <c r="IC370" s="13"/>
      <c r="ID370" s="13"/>
      <c r="IE370" s="13"/>
      <c r="IF370" s="13"/>
      <c r="IG370" s="13"/>
      <c r="IH370" s="13"/>
      <c r="II370" s="13"/>
      <c r="IJ370" s="13"/>
      <c r="IK370" s="13"/>
      <c r="IL370" s="13"/>
      <c r="IM370" s="13"/>
      <c r="IN370" s="13"/>
      <c r="IO370" s="13"/>
      <c r="IP370" s="13"/>
      <c r="IQ370" s="13"/>
      <c r="IR370" s="13"/>
      <c r="IS370" s="13"/>
      <c r="IT370" s="13"/>
      <c r="IU370" s="13"/>
      <c r="IV370" s="14"/>
    </row>
    <row r="371" spans="2:256" s="12" customFormat="1" ht="21" customHeight="1">
      <c r="B371" s="6"/>
      <c r="C371" s="6"/>
      <c r="D371" s="6"/>
      <c r="E371" s="6"/>
      <c r="F371" s="6"/>
      <c r="G371" s="6"/>
      <c r="H371" s="6"/>
      <c r="I371" s="6"/>
      <c r="J371" s="6"/>
      <c r="K371" s="6"/>
      <c r="L371" s="7"/>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c r="FS371" s="13"/>
      <c r="FT371" s="13"/>
      <c r="FU371" s="13"/>
      <c r="FV371" s="13"/>
      <c r="FW371" s="13"/>
      <c r="FX371" s="13"/>
      <c r="FY371" s="13"/>
      <c r="FZ371" s="13"/>
      <c r="GA371" s="13"/>
      <c r="GB371" s="13"/>
      <c r="GC371" s="13"/>
      <c r="GD371" s="13"/>
      <c r="GE371" s="13"/>
      <c r="GF371" s="13"/>
      <c r="GG371" s="13"/>
      <c r="GH371" s="13"/>
      <c r="GI371" s="13"/>
      <c r="GJ371" s="13"/>
      <c r="GK371" s="13"/>
      <c r="GL371" s="13"/>
      <c r="GM371" s="13"/>
      <c r="GN371" s="13"/>
      <c r="GO371" s="13"/>
      <c r="GP371" s="13"/>
      <c r="GQ371" s="13"/>
      <c r="GR371" s="13"/>
      <c r="GS371" s="13"/>
      <c r="GT371" s="13"/>
      <c r="GU371" s="13"/>
      <c r="GV371" s="13"/>
      <c r="GW371" s="13"/>
      <c r="GX371" s="13"/>
      <c r="GY371" s="13"/>
      <c r="GZ371" s="13"/>
      <c r="HA371" s="13"/>
      <c r="HB371" s="13"/>
      <c r="HC371" s="13"/>
      <c r="HD371" s="13"/>
      <c r="HE371" s="13"/>
      <c r="HF371" s="13"/>
      <c r="HG371" s="13"/>
      <c r="HH371" s="13"/>
      <c r="HI371" s="13"/>
      <c r="HJ371" s="13"/>
      <c r="HK371" s="13"/>
      <c r="HL371" s="13"/>
      <c r="HM371" s="13"/>
      <c r="HN371" s="13"/>
      <c r="HO371" s="13"/>
      <c r="HP371" s="13"/>
      <c r="HQ371" s="13"/>
      <c r="HR371" s="13"/>
      <c r="HS371" s="13"/>
      <c r="HT371" s="13"/>
      <c r="HU371" s="13"/>
      <c r="HV371" s="13"/>
      <c r="HW371" s="13"/>
      <c r="HX371" s="13"/>
      <c r="HY371" s="13"/>
      <c r="HZ371" s="13"/>
      <c r="IA371" s="13"/>
      <c r="IB371" s="13"/>
      <c r="IC371" s="13"/>
      <c r="ID371" s="13"/>
      <c r="IE371" s="13"/>
      <c r="IF371" s="13"/>
      <c r="IG371" s="13"/>
      <c r="IH371" s="13"/>
      <c r="II371" s="13"/>
      <c r="IJ371" s="13"/>
      <c r="IK371" s="13"/>
      <c r="IL371" s="13"/>
      <c r="IM371" s="13"/>
      <c r="IN371" s="13"/>
      <c r="IO371" s="13"/>
      <c r="IP371" s="13"/>
      <c r="IQ371" s="13"/>
      <c r="IR371" s="13"/>
      <c r="IS371" s="13"/>
      <c r="IT371" s="13"/>
      <c r="IU371" s="13"/>
      <c r="IV371" s="14"/>
    </row>
    <row r="372" spans="2:256" s="12" customFormat="1" ht="21" customHeight="1">
      <c r="B372" s="6"/>
      <c r="C372" s="6"/>
      <c r="D372" s="6"/>
      <c r="E372" s="6"/>
      <c r="F372" s="6"/>
      <c r="G372" s="6"/>
      <c r="H372" s="6"/>
      <c r="I372" s="6"/>
      <c r="J372" s="6"/>
      <c r="K372" s="6"/>
      <c r="L372" s="7"/>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c r="FS372" s="13"/>
      <c r="FT372" s="13"/>
      <c r="FU372" s="13"/>
      <c r="FV372" s="13"/>
      <c r="FW372" s="13"/>
      <c r="FX372" s="13"/>
      <c r="FY372" s="13"/>
      <c r="FZ372" s="13"/>
      <c r="GA372" s="13"/>
      <c r="GB372" s="13"/>
      <c r="GC372" s="13"/>
      <c r="GD372" s="13"/>
      <c r="GE372" s="13"/>
      <c r="GF372" s="13"/>
      <c r="GG372" s="13"/>
      <c r="GH372" s="13"/>
      <c r="GI372" s="13"/>
      <c r="GJ372" s="13"/>
      <c r="GK372" s="13"/>
      <c r="GL372" s="13"/>
      <c r="GM372" s="13"/>
      <c r="GN372" s="13"/>
      <c r="GO372" s="13"/>
      <c r="GP372" s="13"/>
      <c r="GQ372" s="13"/>
      <c r="GR372" s="13"/>
      <c r="GS372" s="13"/>
      <c r="GT372" s="13"/>
      <c r="GU372" s="13"/>
      <c r="GV372" s="13"/>
      <c r="GW372" s="13"/>
      <c r="GX372" s="13"/>
      <c r="GY372" s="13"/>
      <c r="GZ372" s="13"/>
      <c r="HA372" s="13"/>
      <c r="HB372" s="13"/>
      <c r="HC372" s="13"/>
      <c r="HD372" s="13"/>
      <c r="HE372" s="13"/>
      <c r="HF372" s="13"/>
      <c r="HG372" s="13"/>
      <c r="HH372" s="13"/>
      <c r="HI372" s="13"/>
      <c r="HJ372" s="13"/>
      <c r="HK372" s="13"/>
      <c r="HL372" s="13"/>
      <c r="HM372" s="13"/>
      <c r="HN372" s="13"/>
      <c r="HO372" s="13"/>
      <c r="HP372" s="13"/>
      <c r="HQ372" s="13"/>
      <c r="HR372" s="13"/>
      <c r="HS372" s="13"/>
      <c r="HT372" s="13"/>
      <c r="HU372" s="13"/>
      <c r="HV372" s="13"/>
      <c r="HW372" s="13"/>
      <c r="HX372" s="13"/>
      <c r="HY372" s="13"/>
      <c r="HZ372" s="13"/>
      <c r="IA372" s="13"/>
      <c r="IB372" s="13"/>
      <c r="IC372" s="13"/>
      <c r="ID372" s="13"/>
      <c r="IE372" s="13"/>
      <c r="IF372" s="13"/>
      <c r="IG372" s="13"/>
      <c r="IH372" s="13"/>
      <c r="II372" s="13"/>
      <c r="IJ372" s="13"/>
      <c r="IK372" s="13"/>
      <c r="IL372" s="13"/>
      <c r="IM372" s="13"/>
      <c r="IN372" s="13"/>
      <c r="IO372" s="13"/>
      <c r="IP372" s="13"/>
      <c r="IQ372" s="13"/>
      <c r="IR372" s="13"/>
      <c r="IS372" s="13"/>
      <c r="IT372" s="13"/>
      <c r="IU372" s="13"/>
      <c r="IV372" s="14"/>
    </row>
    <row r="373" spans="2:256" s="12" customFormat="1" ht="21" customHeight="1">
      <c r="B373" s="6"/>
      <c r="C373" s="6"/>
      <c r="D373" s="6"/>
      <c r="E373" s="6"/>
      <c r="F373" s="6"/>
      <c r="G373" s="6"/>
      <c r="H373" s="6"/>
      <c r="I373" s="6"/>
      <c r="J373" s="6"/>
      <c r="K373" s="6"/>
      <c r="L373" s="7"/>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c r="FS373" s="13"/>
      <c r="FT373" s="13"/>
      <c r="FU373" s="13"/>
      <c r="FV373" s="13"/>
      <c r="FW373" s="13"/>
      <c r="FX373" s="13"/>
      <c r="FY373" s="13"/>
      <c r="FZ373" s="13"/>
      <c r="GA373" s="13"/>
      <c r="GB373" s="13"/>
      <c r="GC373" s="13"/>
      <c r="GD373" s="13"/>
      <c r="GE373" s="13"/>
      <c r="GF373" s="13"/>
      <c r="GG373" s="13"/>
      <c r="GH373" s="13"/>
      <c r="GI373" s="13"/>
      <c r="GJ373" s="13"/>
      <c r="GK373" s="13"/>
      <c r="GL373" s="13"/>
      <c r="GM373" s="13"/>
      <c r="GN373" s="13"/>
      <c r="GO373" s="13"/>
      <c r="GP373" s="13"/>
      <c r="GQ373" s="13"/>
      <c r="GR373" s="13"/>
      <c r="GS373" s="13"/>
      <c r="GT373" s="13"/>
      <c r="GU373" s="13"/>
      <c r="GV373" s="13"/>
      <c r="GW373" s="13"/>
      <c r="GX373" s="13"/>
      <c r="GY373" s="13"/>
      <c r="GZ373" s="13"/>
      <c r="HA373" s="13"/>
      <c r="HB373" s="13"/>
      <c r="HC373" s="13"/>
      <c r="HD373" s="13"/>
      <c r="HE373" s="13"/>
      <c r="HF373" s="13"/>
      <c r="HG373" s="13"/>
      <c r="HH373" s="13"/>
      <c r="HI373" s="13"/>
      <c r="HJ373" s="13"/>
      <c r="HK373" s="13"/>
      <c r="HL373" s="13"/>
      <c r="HM373" s="13"/>
      <c r="HN373" s="13"/>
      <c r="HO373" s="13"/>
      <c r="HP373" s="13"/>
      <c r="HQ373" s="13"/>
      <c r="HR373" s="13"/>
      <c r="HS373" s="13"/>
      <c r="HT373" s="13"/>
      <c r="HU373" s="13"/>
      <c r="HV373" s="13"/>
      <c r="HW373" s="13"/>
      <c r="HX373" s="13"/>
      <c r="HY373" s="13"/>
      <c r="HZ373" s="13"/>
      <c r="IA373" s="13"/>
      <c r="IB373" s="13"/>
      <c r="IC373" s="13"/>
      <c r="ID373" s="13"/>
      <c r="IE373" s="13"/>
      <c r="IF373" s="13"/>
      <c r="IG373" s="13"/>
      <c r="IH373" s="13"/>
      <c r="II373" s="13"/>
      <c r="IJ373" s="13"/>
      <c r="IK373" s="13"/>
      <c r="IL373" s="13"/>
      <c r="IM373" s="13"/>
      <c r="IN373" s="13"/>
      <c r="IO373" s="13"/>
      <c r="IP373" s="13"/>
      <c r="IQ373" s="13"/>
      <c r="IR373" s="13"/>
      <c r="IS373" s="13"/>
      <c r="IT373" s="13"/>
      <c r="IU373" s="13"/>
      <c r="IV373" s="14"/>
    </row>
    <row r="374" spans="2:256" s="12" customFormat="1" ht="21" customHeight="1">
      <c r="B374" s="6"/>
      <c r="C374" s="6"/>
      <c r="D374" s="6"/>
      <c r="E374" s="6"/>
      <c r="F374" s="6"/>
      <c r="G374" s="6"/>
      <c r="H374" s="6"/>
      <c r="I374" s="6"/>
      <c r="J374" s="6"/>
      <c r="K374" s="6"/>
      <c r="L374" s="7"/>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c r="FS374" s="13"/>
      <c r="FT374" s="13"/>
      <c r="FU374" s="13"/>
      <c r="FV374" s="13"/>
      <c r="FW374" s="13"/>
      <c r="FX374" s="13"/>
      <c r="FY374" s="13"/>
      <c r="FZ374" s="13"/>
      <c r="GA374" s="13"/>
      <c r="GB374" s="13"/>
      <c r="GC374" s="13"/>
      <c r="GD374" s="13"/>
      <c r="GE374" s="13"/>
      <c r="GF374" s="13"/>
      <c r="GG374" s="13"/>
      <c r="GH374" s="13"/>
      <c r="GI374" s="13"/>
      <c r="GJ374" s="13"/>
      <c r="GK374" s="13"/>
      <c r="GL374" s="13"/>
      <c r="GM374" s="13"/>
      <c r="GN374" s="13"/>
      <c r="GO374" s="13"/>
      <c r="GP374" s="13"/>
      <c r="GQ374" s="13"/>
      <c r="GR374" s="13"/>
      <c r="GS374" s="13"/>
      <c r="GT374" s="13"/>
      <c r="GU374" s="13"/>
      <c r="GV374" s="13"/>
      <c r="GW374" s="13"/>
      <c r="GX374" s="13"/>
      <c r="GY374" s="13"/>
      <c r="GZ374" s="13"/>
      <c r="HA374" s="13"/>
      <c r="HB374" s="13"/>
      <c r="HC374" s="13"/>
      <c r="HD374" s="13"/>
      <c r="HE374" s="13"/>
      <c r="HF374" s="13"/>
      <c r="HG374" s="13"/>
      <c r="HH374" s="13"/>
      <c r="HI374" s="13"/>
      <c r="HJ374" s="13"/>
      <c r="HK374" s="13"/>
      <c r="HL374" s="13"/>
      <c r="HM374" s="13"/>
      <c r="HN374" s="13"/>
      <c r="HO374" s="13"/>
      <c r="HP374" s="13"/>
      <c r="HQ374" s="13"/>
      <c r="HR374" s="13"/>
      <c r="HS374" s="13"/>
      <c r="HT374" s="13"/>
      <c r="HU374" s="13"/>
      <c r="HV374" s="13"/>
      <c r="HW374" s="13"/>
      <c r="HX374" s="13"/>
      <c r="HY374" s="13"/>
      <c r="HZ374" s="13"/>
      <c r="IA374" s="13"/>
      <c r="IB374" s="13"/>
      <c r="IC374" s="13"/>
      <c r="ID374" s="13"/>
      <c r="IE374" s="13"/>
      <c r="IF374" s="13"/>
      <c r="IG374" s="13"/>
      <c r="IH374" s="13"/>
      <c r="II374" s="13"/>
      <c r="IJ374" s="13"/>
      <c r="IK374" s="13"/>
      <c r="IL374" s="13"/>
      <c r="IM374" s="13"/>
      <c r="IN374" s="13"/>
      <c r="IO374" s="13"/>
      <c r="IP374" s="13"/>
      <c r="IQ374" s="13"/>
      <c r="IR374" s="13"/>
      <c r="IS374" s="13"/>
      <c r="IT374" s="13"/>
      <c r="IU374" s="13"/>
      <c r="IV374" s="14"/>
    </row>
    <row r="375" spans="2:256" s="12" customFormat="1" ht="21" customHeight="1">
      <c r="B375" s="6"/>
      <c r="C375" s="6"/>
      <c r="D375" s="6"/>
      <c r="E375" s="6"/>
      <c r="F375" s="6"/>
      <c r="G375" s="6"/>
      <c r="H375" s="6"/>
      <c r="I375" s="6"/>
      <c r="J375" s="6"/>
      <c r="K375" s="6"/>
      <c r="L375" s="7"/>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c r="FS375" s="13"/>
      <c r="FT375" s="13"/>
      <c r="FU375" s="13"/>
      <c r="FV375" s="13"/>
      <c r="FW375" s="13"/>
      <c r="FX375" s="13"/>
      <c r="FY375" s="13"/>
      <c r="FZ375" s="13"/>
      <c r="GA375" s="13"/>
      <c r="GB375" s="13"/>
      <c r="GC375" s="13"/>
      <c r="GD375" s="13"/>
      <c r="GE375" s="13"/>
      <c r="GF375" s="13"/>
      <c r="GG375" s="13"/>
      <c r="GH375" s="13"/>
      <c r="GI375" s="13"/>
      <c r="GJ375" s="13"/>
      <c r="GK375" s="13"/>
      <c r="GL375" s="13"/>
      <c r="GM375" s="13"/>
      <c r="GN375" s="13"/>
      <c r="GO375" s="13"/>
      <c r="GP375" s="13"/>
      <c r="GQ375" s="13"/>
      <c r="GR375" s="13"/>
      <c r="GS375" s="13"/>
      <c r="GT375" s="13"/>
      <c r="GU375" s="13"/>
      <c r="GV375" s="13"/>
      <c r="GW375" s="13"/>
      <c r="GX375" s="13"/>
      <c r="GY375" s="13"/>
      <c r="GZ375" s="13"/>
      <c r="HA375" s="13"/>
      <c r="HB375" s="13"/>
      <c r="HC375" s="13"/>
      <c r="HD375" s="13"/>
      <c r="HE375" s="13"/>
      <c r="HF375" s="13"/>
      <c r="HG375" s="13"/>
      <c r="HH375" s="13"/>
      <c r="HI375" s="13"/>
      <c r="HJ375" s="13"/>
      <c r="HK375" s="13"/>
      <c r="HL375" s="13"/>
      <c r="HM375" s="13"/>
      <c r="HN375" s="13"/>
      <c r="HO375" s="13"/>
      <c r="HP375" s="13"/>
      <c r="HQ375" s="13"/>
      <c r="HR375" s="13"/>
      <c r="HS375" s="13"/>
      <c r="HT375" s="13"/>
      <c r="HU375" s="13"/>
      <c r="HV375" s="13"/>
      <c r="HW375" s="13"/>
      <c r="HX375" s="13"/>
      <c r="HY375" s="13"/>
      <c r="HZ375" s="13"/>
      <c r="IA375" s="13"/>
      <c r="IB375" s="13"/>
      <c r="IC375" s="13"/>
      <c r="ID375" s="13"/>
      <c r="IE375" s="13"/>
      <c r="IF375" s="13"/>
      <c r="IG375" s="13"/>
      <c r="IH375" s="13"/>
      <c r="II375" s="13"/>
      <c r="IJ375" s="13"/>
      <c r="IK375" s="13"/>
      <c r="IL375" s="13"/>
      <c r="IM375" s="13"/>
      <c r="IN375" s="13"/>
      <c r="IO375" s="13"/>
      <c r="IP375" s="13"/>
      <c r="IQ375" s="13"/>
      <c r="IR375" s="13"/>
      <c r="IS375" s="13"/>
      <c r="IT375" s="13"/>
      <c r="IU375" s="13"/>
      <c r="IV375" s="14"/>
    </row>
    <row r="376" spans="2:256" s="12" customFormat="1" ht="21" customHeight="1">
      <c r="B376" s="6"/>
      <c r="C376" s="6"/>
      <c r="D376" s="6"/>
      <c r="E376" s="6"/>
      <c r="F376" s="6"/>
      <c r="G376" s="6"/>
      <c r="H376" s="6"/>
      <c r="I376" s="6"/>
      <c r="J376" s="6"/>
      <c r="K376" s="6"/>
      <c r="L376" s="7"/>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c r="FS376" s="13"/>
      <c r="FT376" s="13"/>
      <c r="FU376" s="13"/>
      <c r="FV376" s="13"/>
      <c r="FW376" s="13"/>
      <c r="FX376" s="13"/>
      <c r="FY376" s="13"/>
      <c r="FZ376" s="13"/>
      <c r="GA376" s="13"/>
      <c r="GB376" s="13"/>
      <c r="GC376" s="13"/>
      <c r="GD376" s="13"/>
      <c r="GE376" s="13"/>
      <c r="GF376" s="13"/>
      <c r="GG376" s="13"/>
      <c r="GH376" s="13"/>
      <c r="GI376" s="13"/>
      <c r="GJ376" s="13"/>
      <c r="GK376" s="13"/>
      <c r="GL376" s="13"/>
      <c r="GM376" s="13"/>
      <c r="GN376" s="13"/>
      <c r="GO376" s="13"/>
      <c r="GP376" s="13"/>
      <c r="GQ376" s="13"/>
      <c r="GR376" s="13"/>
      <c r="GS376" s="13"/>
      <c r="GT376" s="13"/>
      <c r="GU376" s="13"/>
      <c r="GV376" s="13"/>
      <c r="GW376" s="13"/>
      <c r="GX376" s="13"/>
      <c r="GY376" s="13"/>
      <c r="GZ376" s="13"/>
      <c r="HA376" s="13"/>
      <c r="HB376" s="13"/>
      <c r="HC376" s="13"/>
      <c r="HD376" s="13"/>
      <c r="HE376" s="13"/>
      <c r="HF376" s="13"/>
      <c r="HG376" s="13"/>
      <c r="HH376" s="13"/>
      <c r="HI376" s="13"/>
      <c r="HJ376" s="13"/>
      <c r="HK376" s="13"/>
      <c r="HL376" s="13"/>
      <c r="HM376" s="13"/>
      <c r="HN376" s="13"/>
      <c r="HO376" s="13"/>
      <c r="HP376" s="13"/>
      <c r="HQ376" s="13"/>
      <c r="HR376" s="13"/>
      <c r="HS376" s="13"/>
      <c r="HT376" s="13"/>
      <c r="HU376" s="13"/>
      <c r="HV376" s="13"/>
      <c r="HW376" s="13"/>
      <c r="HX376" s="13"/>
      <c r="HY376" s="13"/>
      <c r="HZ376" s="13"/>
      <c r="IA376" s="13"/>
      <c r="IB376" s="13"/>
      <c r="IC376" s="13"/>
      <c r="ID376" s="13"/>
      <c r="IE376" s="13"/>
      <c r="IF376" s="13"/>
      <c r="IG376" s="13"/>
      <c r="IH376" s="13"/>
      <c r="II376" s="13"/>
      <c r="IJ376" s="13"/>
      <c r="IK376" s="13"/>
      <c r="IL376" s="13"/>
      <c r="IM376" s="13"/>
      <c r="IN376" s="13"/>
      <c r="IO376" s="13"/>
      <c r="IP376" s="13"/>
      <c r="IQ376" s="13"/>
      <c r="IR376" s="13"/>
      <c r="IS376" s="13"/>
      <c r="IT376" s="13"/>
      <c r="IU376" s="13"/>
      <c r="IV376" s="14"/>
    </row>
    <row r="377" spans="2:256" s="12" customFormat="1" ht="21" customHeight="1">
      <c r="B377" s="6"/>
      <c r="C377" s="6"/>
      <c r="D377" s="6"/>
      <c r="E377" s="6"/>
      <c r="F377" s="6"/>
      <c r="G377" s="6"/>
      <c r="H377" s="6"/>
      <c r="I377" s="6"/>
      <c r="J377" s="6"/>
      <c r="K377" s="6"/>
      <c r="L377" s="7"/>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c r="FS377" s="13"/>
      <c r="FT377" s="13"/>
      <c r="FU377" s="13"/>
      <c r="FV377" s="13"/>
      <c r="FW377" s="13"/>
      <c r="FX377" s="13"/>
      <c r="FY377" s="13"/>
      <c r="FZ377" s="13"/>
      <c r="GA377" s="13"/>
      <c r="GB377" s="13"/>
      <c r="GC377" s="13"/>
      <c r="GD377" s="13"/>
      <c r="GE377" s="13"/>
      <c r="GF377" s="13"/>
      <c r="GG377" s="13"/>
      <c r="GH377" s="13"/>
      <c r="GI377" s="13"/>
      <c r="GJ377" s="13"/>
      <c r="GK377" s="13"/>
      <c r="GL377" s="13"/>
      <c r="GM377" s="13"/>
      <c r="GN377" s="13"/>
      <c r="GO377" s="13"/>
      <c r="GP377" s="13"/>
      <c r="GQ377" s="13"/>
      <c r="GR377" s="13"/>
      <c r="GS377" s="13"/>
      <c r="GT377" s="13"/>
      <c r="GU377" s="13"/>
      <c r="GV377" s="13"/>
      <c r="GW377" s="13"/>
      <c r="GX377" s="13"/>
      <c r="GY377" s="13"/>
      <c r="GZ377" s="13"/>
      <c r="HA377" s="13"/>
      <c r="HB377" s="13"/>
      <c r="HC377" s="13"/>
      <c r="HD377" s="13"/>
      <c r="HE377" s="13"/>
      <c r="HF377" s="13"/>
      <c r="HG377" s="13"/>
      <c r="HH377" s="13"/>
      <c r="HI377" s="13"/>
      <c r="HJ377" s="13"/>
      <c r="HK377" s="13"/>
      <c r="HL377" s="13"/>
      <c r="HM377" s="13"/>
      <c r="HN377" s="13"/>
      <c r="HO377" s="13"/>
      <c r="HP377" s="13"/>
      <c r="HQ377" s="13"/>
      <c r="HR377" s="13"/>
      <c r="HS377" s="13"/>
      <c r="HT377" s="13"/>
      <c r="HU377" s="13"/>
      <c r="HV377" s="13"/>
      <c r="HW377" s="13"/>
      <c r="HX377" s="13"/>
      <c r="HY377" s="13"/>
      <c r="HZ377" s="13"/>
      <c r="IA377" s="13"/>
      <c r="IB377" s="13"/>
      <c r="IC377" s="13"/>
      <c r="ID377" s="13"/>
      <c r="IE377" s="13"/>
      <c r="IF377" s="13"/>
      <c r="IG377" s="13"/>
      <c r="IH377" s="13"/>
      <c r="II377" s="13"/>
      <c r="IJ377" s="13"/>
      <c r="IK377" s="13"/>
      <c r="IL377" s="13"/>
      <c r="IM377" s="13"/>
      <c r="IN377" s="13"/>
      <c r="IO377" s="13"/>
      <c r="IP377" s="13"/>
      <c r="IQ377" s="13"/>
      <c r="IR377" s="13"/>
      <c r="IS377" s="13"/>
      <c r="IT377" s="13"/>
      <c r="IU377" s="13"/>
      <c r="IV377" s="14"/>
    </row>
    <row r="378" spans="2:256" s="12" customFormat="1" ht="21" customHeight="1">
      <c r="B378" s="6"/>
      <c r="C378" s="6"/>
      <c r="D378" s="6"/>
      <c r="E378" s="6"/>
      <c r="F378" s="6"/>
      <c r="G378" s="6"/>
      <c r="H378" s="6"/>
      <c r="I378" s="6"/>
      <c r="J378" s="6"/>
      <c r="K378" s="6"/>
      <c r="L378" s="7"/>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c r="FS378" s="13"/>
      <c r="FT378" s="13"/>
      <c r="FU378" s="13"/>
      <c r="FV378" s="13"/>
      <c r="FW378" s="13"/>
      <c r="FX378" s="13"/>
      <c r="FY378" s="13"/>
      <c r="FZ378" s="13"/>
      <c r="GA378" s="13"/>
      <c r="GB378" s="13"/>
      <c r="GC378" s="13"/>
      <c r="GD378" s="13"/>
      <c r="GE378" s="13"/>
      <c r="GF378" s="13"/>
      <c r="GG378" s="13"/>
      <c r="GH378" s="13"/>
      <c r="GI378" s="13"/>
      <c r="GJ378" s="13"/>
      <c r="GK378" s="13"/>
      <c r="GL378" s="13"/>
      <c r="GM378" s="13"/>
      <c r="GN378" s="13"/>
      <c r="GO378" s="13"/>
      <c r="GP378" s="13"/>
      <c r="GQ378" s="13"/>
      <c r="GR378" s="13"/>
      <c r="GS378" s="13"/>
      <c r="GT378" s="13"/>
      <c r="GU378" s="13"/>
      <c r="GV378" s="13"/>
      <c r="GW378" s="13"/>
      <c r="GX378" s="13"/>
      <c r="GY378" s="13"/>
      <c r="GZ378" s="13"/>
      <c r="HA378" s="13"/>
      <c r="HB378" s="13"/>
      <c r="HC378" s="13"/>
      <c r="HD378" s="13"/>
      <c r="HE378" s="13"/>
      <c r="HF378" s="13"/>
      <c r="HG378" s="13"/>
      <c r="HH378" s="13"/>
      <c r="HI378" s="13"/>
      <c r="HJ378" s="13"/>
      <c r="HK378" s="13"/>
      <c r="HL378" s="13"/>
      <c r="HM378" s="13"/>
      <c r="HN378" s="13"/>
      <c r="HO378" s="13"/>
      <c r="HP378" s="13"/>
      <c r="HQ378" s="13"/>
      <c r="HR378" s="13"/>
      <c r="HS378" s="13"/>
      <c r="HT378" s="13"/>
      <c r="HU378" s="13"/>
      <c r="HV378" s="13"/>
      <c r="HW378" s="13"/>
      <c r="HX378" s="13"/>
      <c r="HY378" s="13"/>
      <c r="HZ378" s="13"/>
      <c r="IA378" s="13"/>
      <c r="IB378" s="13"/>
      <c r="IC378" s="13"/>
      <c r="ID378" s="13"/>
      <c r="IE378" s="13"/>
      <c r="IF378" s="13"/>
      <c r="IG378" s="13"/>
      <c r="IH378" s="13"/>
      <c r="II378" s="13"/>
      <c r="IJ378" s="13"/>
      <c r="IK378" s="13"/>
      <c r="IL378" s="13"/>
      <c r="IM378" s="13"/>
      <c r="IN378" s="13"/>
      <c r="IO378" s="13"/>
      <c r="IP378" s="13"/>
      <c r="IQ378" s="13"/>
      <c r="IR378" s="13"/>
      <c r="IS378" s="13"/>
      <c r="IT378" s="13"/>
      <c r="IU378" s="13"/>
      <c r="IV378" s="14"/>
    </row>
    <row r="379" spans="2:256" s="12" customFormat="1" ht="21" customHeight="1">
      <c r="B379" s="6"/>
      <c r="C379" s="6"/>
      <c r="D379" s="6"/>
      <c r="E379" s="6"/>
      <c r="F379" s="6"/>
      <c r="G379" s="6"/>
      <c r="H379" s="6"/>
      <c r="I379" s="6"/>
      <c r="J379" s="6"/>
      <c r="K379" s="6"/>
      <c r="L379" s="7"/>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c r="FS379" s="13"/>
      <c r="FT379" s="13"/>
      <c r="FU379" s="13"/>
      <c r="FV379" s="13"/>
      <c r="FW379" s="13"/>
      <c r="FX379" s="13"/>
      <c r="FY379" s="13"/>
      <c r="FZ379" s="13"/>
      <c r="GA379" s="13"/>
      <c r="GB379" s="13"/>
      <c r="GC379" s="13"/>
      <c r="GD379" s="13"/>
      <c r="GE379" s="13"/>
      <c r="GF379" s="13"/>
      <c r="GG379" s="13"/>
      <c r="GH379" s="13"/>
      <c r="GI379" s="13"/>
      <c r="GJ379" s="13"/>
      <c r="GK379" s="13"/>
      <c r="GL379" s="13"/>
      <c r="GM379" s="13"/>
      <c r="GN379" s="13"/>
      <c r="GO379" s="13"/>
      <c r="GP379" s="13"/>
      <c r="GQ379" s="13"/>
      <c r="GR379" s="13"/>
      <c r="GS379" s="13"/>
      <c r="GT379" s="13"/>
      <c r="GU379" s="13"/>
      <c r="GV379" s="13"/>
      <c r="GW379" s="13"/>
      <c r="GX379" s="13"/>
      <c r="GY379" s="13"/>
      <c r="GZ379" s="13"/>
      <c r="HA379" s="13"/>
      <c r="HB379" s="13"/>
      <c r="HC379" s="13"/>
      <c r="HD379" s="13"/>
      <c r="HE379" s="13"/>
      <c r="HF379" s="13"/>
      <c r="HG379" s="13"/>
      <c r="HH379" s="13"/>
      <c r="HI379" s="13"/>
      <c r="HJ379" s="13"/>
      <c r="HK379" s="13"/>
      <c r="HL379" s="13"/>
      <c r="HM379" s="13"/>
      <c r="HN379" s="13"/>
      <c r="HO379" s="13"/>
      <c r="HP379" s="13"/>
      <c r="HQ379" s="13"/>
      <c r="HR379" s="13"/>
      <c r="HS379" s="13"/>
      <c r="HT379" s="13"/>
      <c r="HU379" s="13"/>
      <c r="HV379" s="13"/>
      <c r="HW379" s="13"/>
      <c r="HX379" s="13"/>
      <c r="HY379" s="13"/>
      <c r="HZ379" s="13"/>
      <c r="IA379" s="13"/>
      <c r="IB379" s="13"/>
      <c r="IC379" s="13"/>
      <c r="ID379" s="13"/>
      <c r="IE379" s="13"/>
      <c r="IF379" s="13"/>
      <c r="IG379" s="13"/>
      <c r="IH379" s="13"/>
      <c r="II379" s="13"/>
      <c r="IJ379" s="13"/>
      <c r="IK379" s="13"/>
      <c r="IL379" s="13"/>
      <c r="IM379" s="13"/>
      <c r="IN379" s="13"/>
      <c r="IO379" s="13"/>
      <c r="IP379" s="13"/>
      <c r="IQ379" s="13"/>
      <c r="IR379" s="13"/>
      <c r="IS379" s="13"/>
      <c r="IT379" s="13"/>
      <c r="IU379" s="13"/>
      <c r="IV379" s="14"/>
    </row>
    <row r="380" spans="2:256" s="12" customFormat="1" ht="21" customHeight="1">
      <c r="B380" s="6"/>
      <c r="C380" s="6"/>
      <c r="D380" s="6"/>
      <c r="E380" s="6"/>
      <c r="F380" s="6"/>
      <c r="G380" s="6"/>
      <c r="H380" s="6"/>
      <c r="I380" s="6"/>
      <c r="J380" s="6"/>
      <c r="K380" s="6"/>
      <c r="L380" s="7"/>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c r="FS380" s="13"/>
      <c r="FT380" s="13"/>
      <c r="FU380" s="13"/>
      <c r="FV380" s="13"/>
      <c r="FW380" s="13"/>
      <c r="FX380" s="13"/>
      <c r="FY380" s="13"/>
      <c r="FZ380" s="13"/>
      <c r="GA380" s="13"/>
      <c r="GB380" s="13"/>
      <c r="GC380" s="13"/>
      <c r="GD380" s="13"/>
      <c r="GE380" s="13"/>
      <c r="GF380" s="13"/>
      <c r="GG380" s="13"/>
      <c r="GH380" s="13"/>
      <c r="GI380" s="13"/>
      <c r="GJ380" s="13"/>
      <c r="GK380" s="13"/>
      <c r="GL380" s="13"/>
      <c r="GM380" s="13"/>
      <c r="GN380" s="13"/>
      <c r="GO380" s="13"/>
      <c r="GP380" s="13"/>
      <c r="GQ380" s="13"/>
      <c r="GR380" s="13"/>
      <c r="GS380" s="13"/>
      <c r="GT380" s="13"/>
      <c r="GU380" s="13"/>
      <c r="GV380" s="13"/>
      <c r="GW380" s="13"/>
      <c r="GX380" s="13"/>
      <c r="GY380" s="13"/>
      <c r="GZ380" s="13"/>
      <c r="HA380" s="13"/>
      <c r="HB380" s="13"/>
      <c r="HC380" s="13"/>
      <c r="HD380" s="13"/>
      <c r="HE380" s="13"/>
      <c r="HF380" s="13"/>
      <c r="HG380" s="13"/>
      <c r="HH380" s="13"/>
      <c r="HI380" s="13"/>
      <c r="HJ380" s="13"/>
      <c r="HK380" s="13"/>
      <c r="HL380" s="13"/>
      <c r="HM380" s="13"/>
      <c r="HN380" s="13"/>
      <c r="HO380" s="13"/>
      <c r="HP380" s="13"/>
      <c r="HQ380" s="13"/>
      <c r="HR380" s="13"/>
      <c r="HS380" s="13"/>
      <c r="HT380" s="13"/>
      <c r="HU380" s="13"/>
      <c r="HV380" s="13"/>
      <c r="HW380" s="13"/>
      <c r="HX380" s="13"/>
      <c r="HY380" s="13"/>
      <c r="HZ380" s="13"/>
      <c r="IA380" s="13"/>
      <c r="IB380" s="13"/>
      <c r="IC380" s="13"/>
      <c r="ID380" s="13"/>
      <c r="IE380" s="13"/>
      <c r="IF380" s="13"/>
      <c r="IG380" s="13"/>
      <c r="IH380" s="13"/>
      <c r="II380" s="13"/>
      <c r="IJ380" s="13"/>
      <c r="IK380" s="13"/>
      <c r="IL380" s="13"/>
      <c r="IM380" s="13"/>
      <c r="IN380" s="13"/>
      <c r="IO380" s="13"/>
      <c r="IP380" s="13"/>
      <c r="IQ380" s="13"/>
      <c r="IR380" s="13"/>
      <c r="IS380" s="13"/>
      <c r="IT380" s="13"/>
      <c r="IU380" s="13"/>
      <c r="IV380" s="14"/>
    </row>
    <row r="381" spans="2:256" s="12" customFormat="1" ht="21" customHeight="1">
      <c r="B381" s="6"/>
      <c r="C381" s="6"/>
      <c r="D381" s="6"/>
      <c r="E381" s="6"/>
      <c r="F381" s="6"/>
      <c r="G381" s="6"/>
      <c r="H381" s="6"/>
      <c r="I381" s="6"/>
      <c r="J381" s="6"/>
      <c r="K381" s="6"/>
      <c r="L381" s="7"/>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c r="FS381" s="13"/>
      <c r="FT381" s="13"/>
      <c r="FU381" s="13"/>
      <c r="FV381" s="13"/>
      <c r="FW381" s="13"/>
      <c r="FX381" s="13"/>
      <c r="FY381" s="13"/>
      <c r="FZ381" s="13"/>
      <c r="GA381" s="13"/>
      <c r="GB381" s="13"/>
      <c r="GC381" s="13"/>
      <c r="GD381" s="13"/>
      <c r="GE381" s="13"/>
      <c r="GF381" s="13"/>
      <c r="GG381" s="13"/>
      <c r="GH381" s="13"/>
      <c r="GI381" s="13"/>
      <c r="GJ381" s="13"/>
      <c r="GK381" s="13"/>
      <c r="GL381" s="13"/>
      <c r="GM381" s="13"/>
      <c r="GN381" s="13"/>
      <c r="GO381" s="13"/>
      <c r="GP381" s="13"/>
      <c r="GQ381" s="13"/>
      <c r="GR381" s="13"/>
      <c r="GS381" s="13"/>
      <c r="GT381" s="13"/>
      <c r="GU381" s="13"/>
      <c r="GV381" s="13"/>
      <c r="GW381" s="13"/>
      <c r="GX381" s="13"/>
      <c r="GY381" s="13"/>
      <c r="GZ381" s="13"/>
      <c r="HA381" s="13"/>
      <c r="HB381" s="13"/>
      <c r="HC381" s="13"/>
      <c r="HD381" s="13"/>
      <c r="HE381" s="13"/>
      <c r="HF381" s="13"/>
      <c r="HG381" s="13"/>
      <c r="HH381" s="13"/>
      <c r="HI381" s="13"/>
      <c r="HJ381" s="13"/>
      <c r="HK381" s="13"/>
      <c r="HL381" s="13"/>
      <c r="HM381" s="13"/>
      <c r="HN381" s="13"/>
      <c r="HO381" s="13"/>
      <c r="HP381" s="13"/>
      <c r="HQ381" s="13"/>
      <c r="HR381" s="13"/>
      <c r="HS381" s="13"/>
      <c r="HT381" s="13"/>
      <c r="HU381" s="13"/>
      <c r="HV381" s="13"/>
      <c r="HW381" s="13"/>
      <c r="HX381" s="13"/>
      <c r="HY381" s="13"/>
      <c r="HZ381" s="13"/>
      <c r="IA381" s="13"/>
      <c r="IB381" s="13"/>
      <c r="IC381" s="13"/>
      <c r="ID381" s="13"/>
      <c r="IE381" s="13"/>
      <c r="IF381" s="13"/>
      <c r="IG381" s="13"/>
      <c r="IH381" s="13"/>
      <c r="II381" s="13"/>
      <c r="IJ381" s="13"/>
      <c r="IK381" s="13"/>
      <c r="IL381" s="13"/>
      <c r="IM381" s="13"/>
      <c r="IN381" s="13"/>
      <c r="IO381" s="13"/>
      <c r="IP381" s="13"/>
      <c r="IQ381" s="13"/>
      <c r="IR381" s="13"/>
      <c r="IS381" s="13"/>
      <c r="IT381" s="13"/>
      <c r="IU381" s="13"/>
      <c r="IV381" s="14"/>
    </row>
    <row r="382" spans="2:256" s="12" customFormat="1" ht="21" customHeight="1">
      <c r="B382" s="6"/>
      <c r="C382" s="6"/>
      <c r="D382" s="6"/>
      <c r="E382" s="6"/>
      <c r="F382" s="6"/>
      <c r="G382" s="6"/>
      <c r="H382" s="6"/>
      <c r="I382" s="6"/>
      <c r="J382" s="6"/>
      <c r="K382" s="6"/>
      <c r="L382" s="7"/>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c r="FS382" s="13"/>
      <c r="FT382" s="13"/>
      <c r="FU382" s="13"/>
      <c r="FV382" s="13"/>
      <c r="FW382" s="13"/>
      <c r="FX382" s="13"/>
      <c r="FY382" s="13"/>
      <c r="FZ382" s="13"/>
      <c r="GA382" s="13"/>
      <c r="GB382" s="13"/>
      <c r="GC382" s="13"/>
      <c r="GD382" s="13"/>
      <c r="GE382" s="13"/>
      <c r="GF382" s="13"/>
      <c r="GG382" s="13"/>
      <c r="GH382" s="13"/>
      <c r="GI382" s="13"/>
      <c r="GJ382" s="13"/>
      <c r="GK382" s="13"/>
      <c r="GL382" s="13"/>
      <c r="GM382" s="13"/>
      <c r="GN382" s="13"/>
      <c r="GO382" s="13"/>
      <c r="GP382" s="13"/>
      <c r="GQ382" s="13"/>
      <c r="GR382" s="13"/>
      <c r="GS382" s="13"/>
      <c r="GT382" s="13"/>
      <c r="GU382" s="13"/>
      <c r="GV382" s="13"/>
      <c r="GW382" s="13"/>
      <c r="GX382" s="13"/>
      <c r="GY382" s="13"/>
      <c r="GZ382" s="13"/>
      <c r="HA382" s="13"/>
      <c r="HB382" s="13"/>
      <c r="HC382" s="13"/>
      <c r="HD382" s="13"/>
      <c r="HE382" s="13"/>
      <c r="HF382" s="13"/>
      <c r="HG382" s="13"/>
      <c r="HH382" s="13"/>
      <c r="HI382" s="13"/>
      <c r="HJ382" s="13"/>
      <c r="HK382" s="13"/>
      <c r="HL382" s="13"/>
      <c r="HM382" s="13"/>
      <c r="HN382" s="13"/>
      <c r="HO382" s="13"/>
      <c r="HP382" s="13"/>
      <c r="HQ382" s="13"/>
      <c r="HR382" s="13"/>
      <c r="HS382" s="13"/>
      <c r="HT382" s="13"/>
      <c r="HU382" s="13"/>
      <c r="HV382" s="13"/>
      <c r="HW382" s="13"/>
      <c r="HX382" s="13"/>
      <c r="HY382" s="13"/>
      <c r="HZ382" s="13"/>
      <c r="IA382" s="13"/>
      <c r="IB382" s="13"/>
      <c r="IC382" s="13"/>
      <c r="ID382" s="13"/>
      <c r="IE382" s="13"/>
      <c r="IF382" s="13"/>
      <c r="IG382" s="13"/>
      <c r="IH382" s="13"/>
      <c r="II382" s="13"/>
      <c r="IJ382" s="13"/>
      <c r="IK382" s="13"/>
      <c r="IL382" s="13"/>
      <c r="IM382" s="13"/>
      <c r="IN382" s="13"/>
      <c r="IO382" s="13"/>
      <c r="IP382" s="13"/>
      <c r="IQ382" s="13"/>
      <c r="IR382" s="13"/>
      <c r="IS382" s="13"/>
      <c r="IT382" s="13"/>
      <c r="IU382" s="13"/>
      <c r="IV382" s="14"/>
    </row>
    <row r="383" spans="2:256" s="12" customFormat="1" ht="21" customHeight="1">
      <c r="B383" s="6"/>
      <c r="C383" s="6"/>
      <c r="D383" s="6"/>
      <c r="E383" s="6"/>
      <c r="F383" s="6"/>
      <c r="G383" s="6"/>
      <c r="H383" s="6"/>
      <c r="I383" s="6"/>
      <c r="J383" s="6"/>
      <c r="K383" s="6"/>
      <c r="L383" s="7"/>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c r="FS383" s="13"/>
      <c r="FT383" s="13"/>
      <c r="FU383" s="13"/>
      <c r="FV383" s="13"/>
      <c r="FW383" s="13"/>
      <c r="FX383" s="13"/>
      <c r="FY383" s="13"/>
      <c r="FZ383" s="13"/>
      <c r="GA383" s="13"/>
      <c r="GB383" s="13"/>
      <c r="GC383" s="13"/>
      <c r="GD383" s="13"/>
      <c r="GE383" s="13"/>
      <c r="GF383" s="13"/>
      <c r="GG383" s="13"/>
      <c r="GH383" s="13"/>
      <c r="GI383" s="13"/>
      <c r="GJ383" s="13"/>
      <c r="GK383" s="13"/>
      <c r="GL383" s="13"/>
      <c r="GM383" s="13"/>
      <c r="GN383" s="13"/>
      <c r="GO383" s="13"/>
      <c r="GP383" s="13"/>
      <c r="GQ383" s="13"/>
      <c r="GR383" s="13"/>
      <c r="GS383" s="13"/>
      <c r="GT383" s="13"/>
      <c r="GU383" s="13"/>
      <c r="GV383" s="13"/>
      <c r="GW383" s="13"/>
      <c r="GX383" s="13"/>
      <c r="GY383" s="13"/>
      <c r="GZ383" s="13"/>
      <c r="HA383" s="13"/>
      <c r="HB383" s="13"/>
      <c r="HC383" s="13"/>
      <c r="HD383" s="13"/>
      <c r="HE383" s="13"/>
      <c r="HF383" s="13"/>
      <c r="HG383" s="13"/>
      <c r="HH383" s="13"/>
      <c r="HI383" s="13"/>
      <c r="HJ383" s="13"/>
      <c r="HK383" s="13"/>
      <c r="HL383" s="13"/>
      <c r="HM383" s="13"/>
      <c r="HN383" s="13"/>
      <c r="HO383" s="13"/>
      <c r="HP383" s="13"/>
      <c r="HQ383" s="13"/>
      <c r="HR383" s="13"/>
      <c r="HS383" s="13"/>
      <c r="HT383" s="13"/>
      <c r="HU383" s="13"/>
      <c r="HV383" s="13"/>
      <c r="HW383" s="13"/>
      <c r="HX383" s="13"/>
      <c r="HY383" s="13"/>
      <c r="HZ383" s="13"/>
      <c r="IA383" s="13"/>
      <c r="IB383" s="13"/>
      <c r="IC383" s="13"/>
      <c r="ID383" s="13"/>
      <c r="IE383" s="13"/>
      <c r="IF383" s="13"/>
      <c r="IG383" s="13"/>
      <c r="IH383" s="13"/>
      <c r="II383" s="13"/>
      <c r="IJ383" s="13"/>
      <c r="IK383" s="13"/>
      <c r="IL383" s="13"/>
      <c r="IM383" s="13"/>
      <c r="IN383" s="13"/>
      <c r="IO383" s="13"/>
      <c r="IP383" s="13"/>
      <c r="IQ383" s="13"/>
      <c r="IR383" s="13"/>
      <c r="IS383" s="13"/>
      <c r="IT383" s="13"/>
      <c r="IU383" s="13"/>
      <c r="IV383" s="14"/>
    </row>
    <row r="384" spans="2:256" s="12" customFormat="1" ht="21" customHeight="1">
      <c r="B384" s="6"/>
      <c r="C384" s="6"/>
      <c r="D384" s="6"/>
      <c r="E384" s="6"/>
      <c r="F384" s="6"/>
      <c r="G384" s="6"/>
      <c r="H384" s="6"/>
      <c r="I384" s="6"/>
      <c r="J384" s="6"/>
      <c r="K384" s="6"/>
      <c r="L384" s="7"/>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c r="FS384" s="13"/>
      <c r="FT384" s="13"/>
      <c r="FU384" s="13"/>
      <c r="FV384" s="13"/>
      <c r="FW384" s="13"/>
      <c r="FX384" s="13"/>
      <c r="FY384" s="13"/>
      <c r="FZ384" s="13"/>
      <c r="GA384" s="13"/>
      <c r="GB384" s="13"/>
      <c r="GC384" s="13"/>
      <c r="GD384" s="13"/>
      <c r="GE384" s="13"/>
      <c r="GF384" s="13"/>
      <c r="GG384" s="13"/>
      <c r="GH384" s="13"/>
      <c r="GI384" s="13"/>
      <c r="GJ384" s="13"/>
      <c r="GK384" s="13"/>
      <c r="GL384" s="13"/>
      <c r="GM384" s="13"/>
      <c r="GN384" s="13"/>
      <c r="GO384" s="13"/>
      <c r="GP384" s="13"/>
      <c r="GQ384" s="13"/>
      <c r="GR384" s="13"/>
      <c r="GS384" s="13"/>
      <c r="GT384" s="13"/>
      <c r="GU384" s="13"/>
      <c r="GV384" s="13"/>
      <c r="GW384" s="13"/>
      <c r="GX384" s="13"/>
      <c r="GY384" s="13"/>
      <c r="GZ384" s="13"/>
      <c r="HA384" s="13"/>
      <c r="HB384" s="13"/>
      <c r="HC384" s="13"/>
      <c r="HD384" s="13"/>
      <c r="HE384" s="13"/>
      <c r="HF384" s="13"/>
      <c r="HG384" s="13"/>
      <c r="HH384" s="13"/>
      <c r="HI384" s="13"/>
      <c r="HJ384" s="13"/>
      <c r="HK384" s="13"/>
      <c r="HL384" s="13"/>
      <c r="HM384" s="13"/>
      <c r="HN384" s="13"/>
      <c r="HO384" s="13"/>
      <c r="HP384" s="13"/>
      <c r="HQ384" s="13"/>
      <c r="HR384" s="13"/>
      <c r="HS384" s="13"/>
      <c r="HT384" s="13"/>
      <c r="HU384" s="13"/>
      <c r="HV384" s="13"/>
      <c r="HW384" s="13"/>
      <c r="HX384" s="13"/>
      <c r="HY384" s="13"/>
      <c r="HZ384" s="13"/>
      <c r="IA384" s="13"/>
      <c r="IB384" s="13"/>
      <c r="IC384" s="13"/>
      <c r="ID384" s="13"/>
      <c r="IE384" s="13"/>
      <c r="IF384" s="13"/>
      <c r="IG384" s="13"/>
      <c r="IH384" s="13"/>
      <c r="II384" s="13"/>
      <c r="IJ384" s="13"/>
      <c r="IK384" s="13"/>
      <c r="IL384" s="13"/>
      <c r="IM384" s="13"/>
      <c r="IN384" s="13"/>
      <c r="IO384" s="13"/>
      <c r="IP384" s="13"/>
      <c r="IQ384" s="13"/>
      <c r="IR384" s="13"/>
      <c r="IS384" s="13"/>
      <c r="IT384" s="13"/>
      <c r="IU384" s="13"/>
      <c r="IV384" s="14"/>
    </row>
    <row r="385" spans="2:256" s="12" customFormat="1" ht="21" customHeight="1">
      <c r="B385" s="6"/>
      <c r="C385" s="6"/>
      <c r="D385" s="6"/>
      <c r="E385" s="6"/>
      <c r="F385" s="6"/>
      <c r="G385" s="6"/>
      <c r="H385" s="6"/>
      <c r="I385" s="6"/>
      <c r="J385" s="6"/>
      <c r="K385" s="6"/>
      <c r="L385" s="7"/>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c r="FS385" s="13"/>
      <c r="FT385" s="13"/>
      <c r="FU385" s="13"/>
      <c r="FV385" s="13"/>
      <c r="FW385" s="13"/>
      <c r="FX385" s="13"/>
      <c r="FY385" s="13"/>
      <c r="FZ385" s="13"/>
      <c r="GA385" s="13"/>
      <c r="GB385" s="13"/>
      <c r="GC385" s="13"/>
      <c r="GD385" s="13"/>
      <c r="GE385" s="13"/>
      <c r="GF385" s="13"/>
      <c r="GG385" s="13"/>
      <c r="GH385" s="13"/>
      <c r="GI385" s="13"/>
      <c r="GJ385" s="13"/>
      <c r="GK385" s="13"/>
      <c r="GL385" s="13"/>
      <c r="GM385" s="13"/>
      <c r="GN385" s="13"/>
      <c r="GO385" s="13"/>
      <c r="GP385" s="13"/>
      <c r="GQ385" s="13"/>
      <c r="GR385" s="13"/>
      <c r="GS385" s="13"/>
      <c r="GT385" s="13"/>
      <c r="GU385" s="13"/>
      <c r="GV385" s="13"/>
      <c r="GW385" s="13"/>
      <c r="GX385" s="13"/>
      <c r="GY385" s="13"/>
      <c r="GZ385" s="13"/>
      <c r="HA385" s="13"/>
      <c r="HB385" s="13"/>
      <c r="HC385" s="13"/>
      <c r="HD385" s="13"/>
      <c r="HE385" s="13"/>
      <c r="HF385" s="13"/>
      <c r="HG385" s="13"/>
      <c r="HH385" s="13"/>
      <c r="HI385" s="13"/>
      <c r="HJ385" s="13"/>
      <c r="HK385" s="13"/>
      <c r="HL385" s="13"/>
      <c r="HM385" s="13"/>
      <c r="HN385" s="13"/>
      <c r="HO385" s="13"/>
      <c r="HP385" s="13"/>
      <c r="HQ385" s="13"/>
      <c r="HR385" s="13"/>
      <c r="HS385" s="13"/>
      <c r="HT385" s="13"/>
      <c r="HU385" s="13"/>
      <c r="HV385" s="13"/>
      <c r="HW385" s="13"/>
      <c r="HX385" s="13"/>
      <c r="HY385" s="13"/>
      <c r="HZ385" s="13"/>
      <c r="IA385" s="13"/>
      <c r="IB385" s="13"/>
      <c r="IC385" s="13"/>
      <c r="ID385" s="13"/>
      <c r="IE385" s="13"/>
      <c r="IF385" s="13"/>
      <c r="IG385" s="13"/>
      <c r="IH385" s="13"/>
      <c r="II385" s="13"/>
      <c r="IJ385" s="13"/>
      <c r="IK385" s="13"/>
      <c r="IL385" s="13"/>
      <c r="IM385" s="13"/>
      <c r="IN385" s="13"/>
      <c r="IO385" s="13"/>
      <c r="IP385" s="13"/>
      <c r="IQ385" s="13"/>
      <c r="IR385" s="13"/>
      <c r="IS385" s="13"/>
      <c r="IT385" s="13"/>
      <c r="IU385" s="13"/>
      <c r="IV385" s="14"/>
    </row>
    <row r="386" spans="2:256" s="12" customFormat="1" ht="21" customHeight="1">
      <c r="B386" s="6"/>
      <c r="C386" s="6"/>
      <c r="D386" s="6"/>
      <c r="E386" s="6"/>
      <c r="F386" s="6"/>
      <c r="G386" s="6"/>
      <c r="H386" s="6"/>
      <c r="I386" s="6"/>
      <c r="J386" s="6"/>
      <c r="K386" s="6"/>
      <c r="L386" s="7"/>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c r="FS386" s="13"/>
      <c r="FT386" s="13"/>
      <c r="FU386" s="13"/>
      <c r="FV386" s="13"/>
      <c r="FW386" s="13"/>
      <c r="FX386" s="13"/>
      <c r="FY386" s="13"/>
      <c r="FZ386" s="13"/>
      <c r="GA386" s="13"/>
      <c r="GB386" s="13"/>
      <c r="GC386" s="13"/>
      <c r="GD386" s="13"/>
      <c r="GE386" s="13"/>
      <c r="GF386" s="13"/>
      <c r="GG386" s="13"/>
      <c r="GH386" s="13"/>
      <c r="GI386" s="13"/>
      <c r="GJ386" s="13"/>
      <c r="GK386" s="13"/>
      <c r="GL386" s="13"/>
      <c r="GM386" s="13"/>
      <c r="GN386" s="13"/>
      <c r="GO386" s="13"/>
      <c r="GP386" s="13"/>
      <c r="GQ386" s="13"/>
      <c r="GR386" s="13"/>
      <c r="GS386" s="13"/>
      <c r="GT386" s="13"/>
      <c r="GU386" s="13"/>
      <c r="GV386" s="13"/>
      <c r="GW386" s="13"/>
      <c r="GX386" s="13"/>
      <c r="GY386" s="13"/>
      <c r="GZ386" s="13"/>
      <c r="HA386" s="13"/>
      <c r="HB386" s="13"/>
      <c r="HC386" s="13"/>
      <c r="HD386" s="13"/>
      <c r="HE386" s="13"/>
      <c r="HF386" s="13"/>
      <c r="HG386" s="13"/>
      <c r="HH386" s="13"/>
      <c r="HI386" s="13"/>
      <c r="HJ386" s="13"/>
      <c r="HK386" s="13"/>
      <c r="HL386" s="13"/>
      <c r="HM386" s="13"/>
      <c r="HN386" s="13"/>
      <c r="HO386" s="13"/>
      <c r="HP386" s="13"/>
      <c r="HQ386" s="13"/>
      <c r="HR386" s="13"/>
      <c r="HS386" s="13"/>
      <c r="HT386" s="13"/>
      <c r="HU386" s="13"/>
      <c r="HV386" s="13"/>
      <c r="HW386" s="13"/>
      <c r="HX386" s="13"/>
      <c r="HY386" s="13"/>
      <c r="HZ386" s="13"/>
      <c r="IA386" s="13"/>
      <c r="IB386" s="13"/>
      <c r="IC386" s="13"/>
      <c r="ID386" s="13"/>
      <c r="IE386" s="13"/>
      <c r="IF386" s="13"/>
      <c r="IG386" s="13"/>
      <c r="IH386" s="13"/>
      <c r="II386" s="13"/>
      <c r="IJ386" s="13"/>
      <c r="IK386" s="13"/>
      <c r="IL386" s="13"/>
      <c r="IM386" s="13"/>
      <c r="IN386" s="13"/>
      <c r="IO386" s="13"/>
      <c r="IP386" s="13"/>
      <c r="IQ386" s="13"/>
      <c r="IR386" s="13"/>
      <c r="IS386" s="13"/>
      <c r="IT386" s="13"/>
      <c r="IU386" s="13"/>
      <c r="IV386" s="14"/>
    </row>
    <row r="387" spans="2:256" s="12" customFormat="1" ht="21" customHeight="1">
      <c r="B387" s="6"/>
      <c r="C387" s="6"/>
      <c r="D387" s="6"/>
      <c r="E387" s="6"/>
      <c r="F387" s="6"/>
      <c r="G387" s="6"/>
      <c r="H387" s="6"/>
      <c r="I387" s="6"/>
      <c r="J387" s="6"/>
      <c r="K387" s="6"/>
      <c r="L387" s="7"/>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c r="FS387" s="13"/>
      <c r="FT387" s="13"/>
      <c r="FU387" s="13"/>
      <c r="FV387" s="13"/>
      <c r="FW387" s="13"/>
      <c r="FX387" s="13"/>
      <c r="FY387" s="13"/>
      <c r="FZ387" s="13"/>
      <c r="GA387" s="13"/>
      <c r="GB387" s="13"/>
      <c r="GC387" s="13"/>
      <c r="GD387" s="13"/>
      <c r="GE387" s="13"/>
      <c r="GF387" s="13"/>
      <c r="GG387" s="13"/>
      <c r="GH387" s="13"/>
      <c r="GI387" s="13"/>
      <c r="GJ387" s="13"/>
      <c r="GK387" s="13"/>
      <c r="GL387" s="13"/>
      <c r="GM387" s="13"/>
      <c r="GN387" s="13"/>
      <c r="GO387" s="13"/>
      <c r="GP387" s="13"/>
      <c r="GQ387" s="13"/>
      <c r="GR387" s="13"/>
      <c r="GS387" s="13"/>
      <c r="GT387" s="13"/>
      <c r="GU387" s="13"/>
      <c r="GV387" s="13"/>
      <c r="GW387" s="13"/>
      <c r="GX387" s="13"/>
      <c r="GY387" s="13"/>
      <c r="GZ387" s="13"/>
      <c r="HA387" s="13"/>
      <c r="HB387" s="13"/>
      <c r="HC387" s="13"/>
      <c r="HD387" s="13"/>
      <c r="HE387" s="13"/>
      <c r="HF387" s="13"/>
      <c r="HG387" s="13"/>
      <c r="HH387" s="13"/>
      <c r="HI387" s="13"/>
      <c r="HJ387" s="13"/>
      <c r="HK387" s="13"/>
      <c r="HL387" s="13"/>
      <c r="HM387" s="13"/>
      <c r="HN387" s="13"/>
      <c r="HO387" s="13"/>
      <c r="HP387" s="13"/>
      <c r="HQ387" s="13"/>
      <c r="HR387" s="13"/>
      <c r="HS387" s="13"/>
      <c r="HT387" s="13"/>
      <c r="HU387" s="13"/>
      <c r="HV387" s="13"/>
      <c r="HW387" s="13"/>
      <c r="HX387" s="13"/>
      <c r="HY387" s="13"/>
      <c r="HZ387" s="13"/>
      <c r="IA387" s="13"/>
      <c r="IB387" s="13"/>
      <c r="IC387" s="13"/>
      <c r="ID387" s="13"/>
      <c r="IE387" s="13"/>
      <c r="IF387" s="13"/>
      <c r="IG387" s="13"/>
      <c r="IH387" s="13"/>
      <c r="II387" s="13"/>
      <c r="IJ387" s="13"/>
      <c r="IK387" s="13"/>
      <c r="IL387" s="13"/>
      <c r="IM387" s="13"/>
      <c r="IN387" s="13"/>
      <c r="IO387" s="13"/>
      <c r="IP387" s="13"/>
      <c r="IQ387" s="13"/>
      <c r="IR387" s="13"/>
      <c r="IS387" s="13"/>
      <c r="IT387" s="13"/>
      <c r="IU387" s="13"/>
      <c r="IV387" s="14"/>
    </row>
    <row r="388" spans="2:256" s="12" customFormat="1" ht="21" customHeight="1">
      <c r="B388" s="6"/>
      <c r="C388" s="6"/>
      <c r="D388" s="6"/>
      <c r="E388" s="6"/>
      <c r="F388" s="6"/>
      <c r="G388" s="6"/>
      <c r="H388" s="6"/>
      <c r="I388" s="6"/>
      <c r="J388" s="6"/>
      <c r="K388" s="6"/>
      <c r="L388" s="7"/>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c r="FS388" s="13"/>
      <c r="FT388" s="13"/>
      <c r="FU388" s="13"/>
      <c r="FV388" s="13"/>
      <c r="FW388" s="13"/>
      <c r="FX388" s="13"/>
      <c r="FY388" s="13"/>
      <c r="FZ388" s="13"/>
      <c r="GA388" s="13"/>
      <c r="GB388" s="13"/>
      <c r="GC388" s="13"/>
      <c r="GD388" s="13"/>
      <c r="GE388" s="13"/>
      <c r="GF388" s="13"/>
      <c r="GG388" s="13"/>
      <c r="GH388" s="13"/>
      <c r="GI388" s="13"/>
      <c r="GJ388" s="13"/>
      <c r="GK388" s="13"/>
      <c r="GL388" s="13"/>
      <c r="GM388" s="13"/>
      <c r="GN388" s="13"/>
      <c r="GO388" s="13"/>
      <c r="GP388" s="13"/>
      <c r="GQ388" s="13"/>
      <c r="GR388" s="13"/>
      <c r="GS388" s="13"/>
      <c r="GT388" s="13"/>
      <c r="GU388" s="13"/>
      <c r="GV388" s="13"/>
      <c r="GW388" s="13"/>
      <c r="GX388" s="13"/>
      <c r="GY388" s="13"/>
      <c r="GZ388" s="13"/>
      <c r="HA388" s="13"/>
      <c r="HB388" s="13"/>
      <c r="HC388" s="13"/>
      <c r="HD388" s="13"/>
      <c r="HE388" s="13"/>
      <c r="HF388" s="13"/>
      <c r="HG388" s="13"/>
      <c r="HH388" s="13"/>
      <c r="HI388" s="13"/>
      <c r="HJ388" s="13"/>
      <c r="HK388" s="13"/>
      <c r="HL388" s="13"/>
      <c r="HM388" s="13"/>
      <c r="HN388" s="13"/>
      <c r="HO388" s="13"/>
      <c r="HP388" s="13"/>
      <c r="HQ388" s="13"/>
      <c r="HR388" s="13"/>
      <c r="HS388" s="13"/>
      <c r="HT388" s="13"/>
      <c r="HU388" s="13"/>
      <c r="HV388" s="13"/>
      <c r="HW388" s="13"/>
      <c r="HX388" s="13"/>
      <c r="HY388" s="13"/>
      <c r="HZ388" s="13"/>
      <c r="IA388" s="13"/>
      <c r="IB388" s="13"/>
      <c r="IC388" s="13"/>
      <c r="ID388" s="13"/>
      <c r="IE388" s="13"/>
      <c r="IF388" s="13"/>
      <c r="IG388" s="13"/>
      <c r="IH388" s="13"/>
      <c r="II388" s="13"/>
      <c r="IJ388" s="13"/>
      <c r="IK388" s="13"/>
      <c r="IL388" s="13"/>
      <c r="IM388" s="13"/>
      <c r="IN388" s="13"/>
      <c r="IO388" s="13"/>
      <c r="IP388" s="13"/>
      <c r="IQ388" s="13"/>
      <c r="IR388" s="13"/>
      <c r="IS388" s="13"/>
      <c r="IT388" s="13"/>
      <c r="IU388" s="13"/>
      <c r="IV388" s="14"/>
    </row>
    <row r="389" spans="2:256" s="12" customFormat="1" ht="21" customHeight="1">
      <c r="B389" s="6"/>
      <c r="C389" s="6"/>
      <c r="D389" s="6"/>
      <c r="E389" s="6"/>
      <c r="F389" s="6"/>
      <c r="G389" s="6"/>
      <c r="H389" s="6"/>
      <c r="I389" s="6"/>
      <c r="J389" s="6"/>
      <c r="K389" s="6"/>
      <c r="L389" s="7"/>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c r="FS389" s="13"/>
      <c r="FT389" s="13"/>
      <c r="FU389" s="13"/>
      <c r="FV389" s="13"/>
      <c r="FW389" s="13"/>
      <c r="FX389" s="13"/>
      <c r="FY389" s="13"/>
      <c r="FZ389" s="13"/>
      <c r="GA389" s="13"/>
      <c r="GB389" s="13"/>
      <c r="GC389" s="13"/>
      <c r="GD389" s="13"/>
      <c r="GE389" s="13"/>
      <c r="GF389" s="13"/>
      <c r="GG389" s="13"/>
      <c r="GH389" s="13"/>
      <c r="GI389" s="13"/>
      <c r="GJ389" s="13"/>
      <c r="GK389" s="13"/>
      <c r="GL389" s="13"/>
      <c r="GM389" s="13"/>
      <c r="GN389" s="13"/>
      <c r="GO389" s="13"/>
      <c r="GP389" s="13"/>
      <c r="GQ389" s="13"/>
      <c r="GR389" s="13"/>
      <c r="GS389" s="13"/>
      <c r="GT389" s="13"/>
      <c r="GU389" s="13"/>
      <c r="GV389" s="13"/>
      <c r="GW389" s="13"/>
      <c r="GX389" s="13"/>
      <c r="GY389" s="13"/>
      <c r="GZ389" s="13"/>
      <c r="HA389" s="13"/>
      <c r="HB389" s="13"/>
      <c r="HC389" s="13"/>
      <c r="HD389" s="13"/>
      <c r="HE389" s="13"/>
      <c r="HF389" s="13"/>
      <c r="HG389" s="13"/>
      <c r="HH389" s="13"/>
      <c r="HI389" s="13"/>
      <c r="HJ389" s="13"/>
      <c r="HK389" s="13"/>
      <c r="HL389" s="13"/>
      <c r="HM389" s="13"/>
      <c r="HN389" s="13"/>
      <c r="HO389" s="13"/>
      <c r="HP389" s="13"/>
      <c r="HQ389" s="13"/>
      <c r="HR389" s="13"/>
      <c r="HS389" s="13"/>
      <c r="HT389" s="13"/>
      <c r="HU389" s="13"/>
      <c r="HV389" s="13"/>
      <c r="HW389" s="13"/>
      <c r="HX389" s="13"/>
      <c r="HY389" s="13"/>
      <c r="HZ389" s="13"/>
      <c r="IA389" s="13"/>
      <c r="IB389" s="13"/>
      <c r="IC389" s="13"/>
      <c r="ID389" s="13"/>
      <c r="IE389" s="13"/>
      <c r="IF389" s="13"/>
      <c r="IG389" s="13"/>
      <c r="IH389" s="13"/>
      <c r="II389" s="13"/>
      <c r="IJ389" s="13"/>
      <c r="IK389" s="13"/>
      <c r="IL389" s="13"/>
      <c r="IM389" s="13"/>
      <c r="IN389" s="13"/>
      <c r="IO389" s="13"/>
      <c r="IP389" s="13"/>
      <c r="IQ389" s="13"/>
      <c r="IR389" s="13"/>
      <c r="IS389" s="13"/>
      <c r="IT389" s="13"/>
      <c r="IU389" s="13"/>
      <c r="IV389" s="14"/>
    </row>
  </sheetData>
  <sheetProtection algorithmName="SHA-512" hashValue="ggY5WeQ/vLXrS1LbvHJ+dySTpJ7qgbDzjvpW3vh9Qmo5Z21pJZuc7IpvPWHo3Tz+na2qXyCmqTjpkbbehSWZWw==" saltValue="x6VM6dkXAf8XMYDWRswhVg==" spinCount="100000" sheet="1" objects="1" scenarios="1"/>
  <mergeCells count="103">
    <mergeCell ref="B128:I129"/>
    <mergeCell ref="B131:H131"/>
    <mergeCell ref="B127:G127"/>
    <mergeCell ref="B118:G118"/>
    <mergeCell ref="B116:G116"/>
    <mergeCell ref="B120:G120"/>
    <mergeCell ref="B124:G124"/>
    <mergeCell ref="B125:G125"/>
    <mergeCell ref="B119:G119"/>
    <mergeCell ref="B121:G121"/>
    <mergeCell ref="B123:G123"/>
    <mergeCell ref="B122:G122"/>
    <mergeCell ref="B5:H5"/>
    <mergeCell ref="I4:K4"/>
    <mergeCell ref="I6:K6"/>
    <mergeCell ref="B6:H6"/>
    <mergeCell ref="B7:H7"/>
    <mergeCell ref="B15:H15"/>
    <mergeCell ref="B16:H16"/>
    <mergeCell ref="B4:H4"/>
    <mergeCell ref="B126:G126"/>
    <mergeCell ref="B115:I115"/>
    <mergeCell ref="B66:I66"/>
    <mergeCell ref="B67:I67"/>
    <mergeCell ref="B68:I68"/>
    <mergeCell ref="E60:I60"/>
    <mergeCell ref="B59:I59"/>
    <mergeCell ref="B58:I58"/>
    <mergeCell ref="B60:C60"/>
    <mergeCell ref="B57:I57"/>
    <mergeCell ref="B63:J63"/>
    <mergeCell ref="B77:I77"/>
    <mergeCell ref="B81:C81"/>
    <mergeCell ref="B69:I69"/>
    <mergeCell ref="B70:I70"/>
    <mergeCell ref="E71:I71"/>
    <mergeCell ref="B3:H3"/>
    <mergeCell ref="B56:I56"/>
    <mergeCell ref="B55:I55"/>
    <mergeCell ref="B47:E47"/>
    <mergeCell ref="B48:E48"/>
    <mergeCell ref="B49:C49"/>
    <mergeCell ref="B40:C40"/>
    <mergeCell ref="B46:E46"/>
    <mergeCell ref="B19:J19"/>
    <mergeCell ref="B22:E22"/>
    <mergeCell ref="B23:E23"/>
    <mergeCell ref="B28:C28"/>
    <mergeCell ref="B20:J20"/>
    <mergeCell ref="B27:E27"/>
    <mergeCell ref="B45:H45"/>
    <mergeCell ref="B34:G34"/>
    <mergeCell ref="B35:G35"/>
    <mergeCell ref="B36:G36"/>
    <mergeCell ref="B37:G37"/>
    <mergeCell ref="B11:I11"/>
    <mergeCell ref="B14:H14"/>
    <mergeCell ref="B43:J43"/>
    <mergeCell ref="B52:J52"/>
    <mergeCell ref="B30:J30"/>
    <mergeCell ref="B71:C71"/>
    <mergeCell ref="B73:J73"/>
    <mergeCell ref="B74:J74"/>
    <mergeCell ref="B26:E26"/>
    <mergeCell ref="B100:I100"/>
    <mergeCell ref="E101:I101"/>
    <mergeCell ref="E93:I93"/>
    <mergeCell ref="B90:I90"/>
    <mergeCell ref="B93:C93"/>
    <mergeCell ref="B101:C101"/>
    <mergeCell ref="B80:I80"/>
    <mergeCell ref="E81:I81"/>
    <mergeCell ref="B83:J83"/>
    <mergeCell ref="B84:J84"/>
    <mergeCell ref="B95:J95"/>
    <mergeCell ref="B96:J96"/>
    <mergeCell ref="B99:I99"/>
    <mergeCell ref="B87:I87"/>
    <mergeCell ref="B88:I88"/>
    <mergeCell ref="B89:I89"/>
    <mergeCell ref="B91:I91"/>
    <mergeCell ref="B92:I92"/>
    <mergeCell ref="B79:I79"/>
    <mergeCell ref="B78:I78"/>
    <mergeCell ref="B112:J112"/>
    <mergeCell ref="B113:J113"/>
    <mergeCell ref="B103:J103"/>
    <mergeCell ref="B104:J104"/>
    <mergeCell ref="B107:I107"/>
    <mergeCell ref="E110:I110"/>
    <mergeCell ref="B109:I109"/>
    <mergeCell ref="B108:I108"/>
    <mergeCell ref="B110:C110"/>
    <mergeCell ref="B106:H106"/>
    <mergeCell ref="B42:J42"/>
    <mergeCell ref="B51:J51"/>
    <mergeCell ref="B62:J62"/>
    <mergeCell ref="B24:E24"/>
    <mergeCell ref="B25:E25"/>
    <mergeCell ref="B38:G38"/>
    <mergeCell ref="B31:J31"/>
    <mergeCell ref="B39:G39"/>
    <mergeCell ref="E49:I49"/>
  </mergeCells>
  <conditionalFormatting sqref="I127">
    <cfRule type="cellIs" dxfId="1" priority="1" operator="greaterThan">
      <formula>$I$16</formula>
    </cfRule>
  </conditionalFormatting>
  <pageMargins left="0.19685039370078741" right="0.31496062992125984" top="0.19685039370078741" bottom="0.19685039370078741" header="0.31496062992125984" footer="0.31496062992125984"/>
  <pageSetup paperSize="9" scale="93" orientation="portrait" r:id="rId1"/>
  <headerFooter>
    <firstFooter>&amp;C&amp;"Gill Sans MT Std Medium,Normal"&amp;8Sid. &amp;P [7]</firstFooter>
  </headerFooter>
  <rowBreaks count="3" manualBreakCount="3">
    <brk id="41" max="11" man="1"/>
    <brk id="74" max="11" man="1"/>
    <brk id="11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3</xdr:col>
                    <xdr:colOff>601980</xdr:colOff>
                    <xdr:row>3</xdr:row>
                    <xdr:rowOff>68580</xdr:rowOff>
                  </from>
                  <to>
                    <xdr:col>4</xdr:col>
                    <xdr:colOff>38100</xdr:colOff>
                    <xdr:row>3</xdr:row>
                    <xdr:rowOff>121920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3</xdr:col>
                    <xdr:colOff>601980</xdr:colOff>
                    <xdr:row>3</xdr:row>
                    <xdr:rowOff>68580</xdr:rowOff>
                  </from>
                  <to>
                    <xdr:col>4</xdr:col>
                    <xdr:colOff>38100</xdr:colOff>
                    <xdr:row>3</xdr:row>
                    <xdr:rowOff>121920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1E44-231D-418E-9A27-9E992E00FC1E}">
  <dimension ref="A2:J24"/>
  <sheetViews>
    <sheetView zoomScaleNormal="100" workbookViewId="0">
      <selection activeCell="F16" sqref="F16"/>
    </sheetView>
  </sheetViews>
  <sheetFormatPr defaultColWidth="9.109375" defaultRowHeight="13.2"/>
  <cols>
    <col min="1" max="1" width="4.44140625" style="129" customWidth="1"/>
    <col min="2" max="2" width="35.88671875" style="129" customWidth="1"/>
    <col min="3" max="3" width="15.5546875" style="129" customWidth="1"/>
    <col min="4" max="4" width="15.44140625" style="129" customWidth="1"/>
    <col min="5" max="5" width="16" style="129" customWidth="1"/>
    <col min="6" max="6" width="13.88671875" style="129" customWidth="1"/>
    <col min="7" max="7" width="15" style="129" customWidth="1"/>
    <col min="8" max="16384" width="9.109375" style="129"/>
  </cols>
  <sheetData>
    <row r="2" spans="1:10" ht="17.399999999999999">
      <c r="B2" s="137" t="s">
        <v>52</v>
      </c>
    </row>
    <row r="3" spans="1:10" ht="41.25" customHeight="1">
      <c r="B3" s="543" t="s">
        <v>64</v>
      </c>
      <c r="C3" s="543"/>
      <c r="D3" s="543"/>
      <c r="E3" s="543"/>
      <c r="F3" s="543"/>
      <c r="G3" s="543"/>
    </row>
    <row r="4" spans="1:10" ht="10.5" customHeight="1"/>
    <row r="5" spans="1:10" ht="18" customHeight="1">
      <c r="B5" s="136" t="s">
        <v>62</v>
      </c>
      <c r="C5" s="136"/>
      <c r="D5" s="130"/>
      <c r="E5" s="135"/>
      <c r="H5" s="5"/>
      <c r="I5" s="4"/>
      <c r="J5" s="42"/>
    </row>
    <row r="6" spans="1:10">
      <c r="B6" s="544">
        <f>'2 Årsrapport ekonomi'!B5:G5</f>
        <v>0</v>
      </c>
      <c r="C6" s="544"/>
      <c r="D6" s="549"/>
      <c r="E6" s="549"/>
      <c r="F6" s="549"/>
      <c r="G6" s="549"/>
      <c r="H6" s="2"/>
      <c r="I6" s="6"/>
      <c r="J6" s="66"/>
    </row>
    <row r="7" spans="1:10" ht="12.75" customHeight="1">
      <c r="B7" s="131" t="s">
        <v>43</v>
      </c>
      <c r="C7" s="131"/>
      <c r="D7" s="549"/>
      <c r="E7" s="549"/>
      <c r="F7" s="549"/>
      <c r="G7" s="549"/>
      <c r="H7" s="32"/>
      <c r="I7" s="32"/>
      <c r="J7" s="55"/>
    </row>
    <row r="8" spans="1:10">
      <c r="B8" s="419">
        <f>'2 Årsrapport ekonomi'!B7:G7</f>
        <v>0</v>
      </c>
      <c r="C8" s="419"/>
      <c r="D8" s="549"/>
      <c r="E8" s="549"/>
      <c r="F8" s="549"/>
      <c r="G8" s="549"/>
      <c r="H8" s="25"/>
      <c r="I8" s="25"/>
      <c r="J8" s="66"/>
    </row>
    <row r="9" spans="1:10">
      <c r="D9" s="130"/>
    </row>
    <row r="10" spans="1:10">
      <c r="B10" s="176"/>
      <c r="C10" s="176"/>
      <c r="D10" s="176"/>
      <c r="E10" s="176"/>
      <c r="F10" s="176"/>
      <c r="G10" s="176"/>
    </row>
    <row r="11" spans="1:10" ht="15.6" customHeight="1">
      <c r="A11" s="177"/>
      <c r="B11" s="410"/>
      <c r="C11" s="411"/>
      <c r="D11" s="411"/>
      <c r="E11" s="411"/>
      <c r="F11" s="411"/>
      <c r="G11" s="412"/>
    </row>
    <row r="12" spans="1:10" ht="12.75" customHeight="1">
      <c r="A12" s="177"/>
      <c r="B12" s="189"/>
      <c r="C12" s="545" t="s">
        <v>59</v>
      </c>
      <c r="D12" s="545" t="s">
        <v>60</v>
      </c>
      <c r="E12" s="545" t="s">
        <v>53</v>
      </c>
      <c r="F12" s="545" t="s">
        <v>54</v>
      </c>
      <c r="G12" s="547" t="s">
        <v>61</v>
      </c>
    </row>
    <row r="13" spans="1:10" ht="64.5" customHeight="1">
      <c r="A13" s="177"/>
      <c r="B13" s="190"/>
      <c r="C13" s="546"/>
      <c r="D13" s="546"/>
      <c r="E13" s="546"/>
      <c r="F13" s="546"/>
      <c r="G13" s="548"/>
    </row>
    <row r="14" spans="1:10" ht="15" customHeight="1">
      <c r="B14" s="178"/>
      <c r="C14" s="179"/>
      <c r="D14" s="179"/>
      <c r="E14" s="179"/>
      <c r="F14" s="179"/>
      <c r="G14" s="179"/>
    </row>
    <row r="15" spans="1:10" ht="15" customHeight="1">
      <c r="A15" s="177"/>
      <c r="B15" s="191" t="s">
        <v>6</v>
      </c>
      <c r="C15" s="180"/>
      <c r="D15" s="180"/>
      <c r="E15" s="180"/>
      <c r="F15" s="180"/>
      <c r="G15" s="181">
        <f>C15+D15+E15+F15</f>
        <v>0</v>
      </c>
    </row>
    <row r="16" spans="1:10" ht="15" customHeight="1">
      <c r="A16" s="177"/>
      <c r="B16" s="191" t="s">
        <v>7</v>
      </c>
      <c r="C16" s="180"/>
      <c r="D16" s="180"/>
      <c r="E16" s="180"/>
      <c r="F16" s="180"/>
      <c r="G16" s="181">
        <f>C16+D16+E16+F16</f>
        <v>0</v>
      </c>
    </row>
    <row r="17" spans="1:7" ht="15" customHeight="1">
      <c r="A17" s="177"/>
      <c r="B17" s="191" t="s">
        <v>8</v>
      </c>
      <c r="C17" s="180"/>
      <c r="D17" s="180"/>
      <c r="E17" s="180"/>
      <c r="F17" s="180"/>
      <c r="G17" s="181">
        <f>C17+D17+E17+F17</f>
        <v>0</v>
      </c>
    </row>
    <row r="18" spans="1:7" ht="15" customHeight="1">
      <c r="A18" s="177"/>
      <c r="B18" s="191" t="s">
        <v>9</v>
      </c>
      <c r="C18" s="180"/>
      <c r="D18" s="180"/>
      <c r="E18" s="180"/>
      <c r="F18" s="180"/>
      <c r="G18" s="181">
        <f t="shared" ref="G18:G22" si="0">C18+D18+E18+F18</f>
        <v>0</v>
      </c>
    </row>
    <row r="19" spans="1:7" ht="15" customHeight="1">
      <c r="A19" s="177"/>
      <c r="B19" s="191" t="s">
        <v>10</v>
      </c>
      <c r="C19" s="180"/>
      <c r="D19" s="180"/>
      <c r="E19" s="180"/>
      <c r="F19" s="180"/>
      <c r="G19" s="181">
        <f t="shared" si="0"/>
        <v>0</v>
      </c>
    </row>
    <row r="20" spans="1:7" ht="15" customHeight="1">
      <c r="A20" s="177"/>
      <c r="B20" s="191" t="s">
        <v>11</v>
      </c>
      <c r="C20" s="180"/>
      <c r="D20" s="180"/>
      <c r="E20" s="180"/>
      <c r="F20" s="180"/>
      <c r="G20" s="181">
        <f t="shared" si="0"/>
        <v>0</v>
      </c>
    </row>
    <row r="21" spans="1:7" ht="15" customHeight="1">
      <c r="A21" s="177"/>
      <c r="B21" s="191" t="s">
        <v>12</v>
      </c>
      <c r="C21" s="180"/>
      <c r="D21" s="180"/>
      <c r="E21" s="180"/>
      <c r="F21" s="180"/>
      <c r="G21" s="181">
        <f t="shared" si="0"/>
        <v>0</v>
      </c>
    </row>
    <row r="22" spans="1:7" ht="15" customHeight="1">
      <c r="A22" s="177"/>
      <c r="B22" s="191" t="s">
        <v>13</v>
      </c>
      <c r="C22" s="180"/>
      <c r="D22" s="180"/>
      <c r="E22" s="180"/>
      <c r="F22" s="180"/>
      <c r="G22" s="181">
        <f t="shared" si="0"/>
        <v>0</v>
      </c>
    </row>
    <row r="23" spans="1:7" ht="15" customHeight="1">
      <c r="A23" s="177"/>
      <c r="B23" s="192" t="s">
        <v>17</v>
      </c>
      <c r="C23" s="182"/>
      <c r="D23" s="182"/>
      <c r="E23" s="182"/>
      <c r="F23" s="182"/>
      <c r="G23" s="183">
        <f>C23+D23+E23+F23</f>
        <v>0</v>
      </c>
    </row>
    <row r="24" spans="1:7" ht="21" customHeight="1">
      <c r="A24" s="177"/>
      <c r="B24" s="184" t="s">
        <v>15</v>
      </c>
      <c r="C24" s="185">
        <f>SUM(C15:C23)</f>
        <v>0</v>
      </c>
      <c r="D24" s="185">
        <f>SUM(D15:D23)</f>
        <v>0</v>
      </c>
      <c r="E24" s="185">
        <f>SUM(E15:E23)</f>
        <v>0</v>
      </c>
      <c r="F24" s="185">
        <f>SUM(F15:F23)</f>
        <v>0</v>
      </c>
      <c r="G24" s="186">
        <f>SUM(G15:G23)</f>
        <v>0</v>
      </c>
    </row>
  </sheetData>
  <sheetProtection algorithmName="SHA-512" hashValue="jbG1UrQmX01NioL6EnjCPxFsN1Y1jpAC10j8dQoskT5mgRtGJ+11fDb750Luq/l8q9vkxgZhb0Vyqk68dB+n9g==" saltValue="N+0L9GB8r6RIb/DxXmzEPQ==" spinCount="100000" sheet="1" objects="1" scenarios="1"/>
  <mergeCells count="12">
    <mergeCell ref="B3:G3"/>
    <mergeCell ref="B6:C6"/>
    <mergeCell ref="B8:C8"/>
    <mergeCell ref="C12:C13"/>
    <mergeCell ref="D12:D13"/>
    <mergeCell ref="E12:E13"/>
    <mergeCell ref="F12:F13"/>
    <mergeCell ref="G12:G13"/>
    <mergeCell ref="B11:G11"/>
    <mergeCell ref="D6:G6"/>
    <mergeCell ref="D7:G7"/>
    <mergeCell ref="D8:G8"/>
  </mergeCells>
  <pageMargins left="0.7" right="0.7" top="0.75" bottom="0.75" header="0.3" footer="0.3"/>
  <pageSetup paperSize="9" orientation="landscape" r:id="rId1"/>
  <rowBreaks count="1" manualBreakCount="1">
    <brk id="2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3</xdr:col>
                    <xdr:colOff>601980</xdr:colOff>
                    <xdr:row>4</xdr:row>
                    <xdr:rowOff>68580</xdr:rowOff>
                  </from>
                  <to>
                    <xdr:col>3</xdr:col>
                    <xdr:colOff>640080</xdr:colOff>
                    <xdr:row>4</xdr:row>
                    <xdr:rowOff>121920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3</xdr:col>
                    <xdr:colOff>601980</xdr:colOff>
                    <xdr:row>4</xdr:row>
                    <xdr:rowOff>68580</xdr:rowOff>
                  </from>
                  <to>
                    <xdr:col>3</xdr:col>
                    <xdr:colOff>640080</xdr:colOff>
                    <xdr:row>4</xdr:row>
                    <xdr:rowOff>121920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3</xdr:col>
                    <xdr:colOff>601980</xdr:colOff>
                    <xdr:row>4</xdr:row>
                    <xdr:rowOff>68580</xdr:rowOff>
                  </from>
                  <to>
                    <xdr:col>3</xdr:col>
                    <xdr:colOff>617220</xdr:colOff>
                    <xdr:row>4</xdr:row>
                    <xdr:rowOff>121920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3</xdr:col>
                    <xdr:colOff>601980</xdr:colOff>
                    <xdr:row>5</xdr:row>
                    <xdr:rowOff>68580</xdr:rowOff>
                  </from>
                  <to>
                    <xdr:col>3</xdr:col>
                    <xdr:colOff>640080</xdr:colOff>
                    <xdr:row>5</xdr:row>
                    <xdr:rowOff>121920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3</xdr:col>
                    <xdr:colOff>601980</xdr:colOff>
                    <xdr:row>5</xdr:row>
                    <xdr:rowOff>68580</xdr:rowOff>
                  </from>
                  <to>
                    <xdr:col>3</xdr:col>
                    <xdr:colOff>640080</xdr:colOff>
                    <xdr:row>5</xdr:row>
                    <xdr:rowOff>121920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3</xdr:col>
                    <xdr:colOff>601980</xdr:colOff>
                    <xdr:row>5</xdr:row>
                    <xdr:rowOff>68580</xdr:rowOff>
                  </from>
                  <to>
                    <xdr:col>3</xdr:col>
                    <xdr:colOff>617220</xdr:colOff>
                    <xdr:row>5</xdr:row>
                    <xdr:rowOff>121920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3</xdr:col>
                    <xdr:colOff>601980</xdr:colOff>
                    <xdr:row>6</xdr:row>
                    <xdr:rowOff>68580</xdr:rowOff>
                  </from>
                  <to>
                    <xdr:col>3</xdr:col>
                    <xdr:colOff>640080</xdr:colOff>
                    <xdr:row>6</xdr:row>
                    <xdr:rowOff>121920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3</xdr:col>
                    <xdr:colOff>601980</xdr:colOff>
                    <xdr:row>6</xdr:row>
                    <xdr:rowOff>68580</xdr:rowOff>
                  </from>
                  <to>
                    <xdr:col>3</xdr:col>
                    <xdr:colOff>640080</xdr:colOff>
                    <xdr:row>6</xdr:row>
                    <xdr:rowOff>121920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3</xdr:col>
                    <xdr:colOff>601980</xdr:colOff>
                    <xdr:row>6</xdr:row>
                    <xdr:rowOff>68580</xdr:rowOff>
                  </from>
                  <to>
                    <xdr:col>3</xdr:col>
                    <xdr:colOff>617220</xdr:colOff>
                    <xdr:row>6</xdr:row>
                    <xdr:rowOff>121920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3</xdr:col>
                    <xdr:colOff>601980</xdr:colOff>
                    <xdr:row>7</xdr:row>
                    <xdr:rowOff>68580</xdr:rowOff>
                  </from>
                  <to>
                    <xdr:col>3</xdr:col>
                    <xdr:colOff>640080</xdr:colOff>
                    <xdr:row>7</xdr:row>
                    <xdr:rowOff>121920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3</xdr:col>
                    <xdr:colOff>601980</xdr:colOff>
                    <xdr:row>7</xdr:row>
                    <xdr:rowOff>68580</xdr:rowOff>
                  </from>
                  <to>
                    <xdr:col>3</xdr:col>
                    <xdr:colOff>640080</xdr:colOff>
                    <xdr:row>7</xdr:row>
                    <xdr:rowOff>121920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3</xdr:col>
                    <xdr:colOff>601980</xdr:colOff>
                    <xdr:row>7</xdr:row>
                    <xdr:rowOff>68580</xdr:rowOff>
                  </from>
                  <to>
                    <xdr:col>3</xdr:col>
                    <xdr:colOff>617220</xdr:colOff>
                    <xdr:row>7</xdr:row>
                    <xdr:rowOff>121920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3</xdr:col>
                    <xdr:colOff>601980</xdr:colOff>
                    <xdr:row>8</xdr:row>
                    <xdr:rowOff>68580</xdr:rowOff>
                  </from>
                  <to>
                    <xdr:col>3</xdr:col>
                    <xdr:colOff>640080</xdr:colOff>
                    <xdr:row>8</xdr:row>
                    <xdr:rowOff>121920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3</xdr:col>
                    <xdr:colOff>601980</xdr:colOff>
                    <xdr:row>8</xdr:row>
                    <xdr:rowOff>68580</xdr:rowOff>
                  </from>
                  <to>
                    <xdr:col>3</xdr:col>
                    <xdr:colOff>640080</xdr:colOff>
                    <xdr:row>8</xdr:row>
                    <xdr:rowOff>121920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3</xdr:col>
                    <xdr:colOff>601980</xdr:colOff>
                    <xdr:row>8</xdr:row>
                    <xdr:rowOff>68580</xdr:rowOff>
                  </from>
                  <to>
                    <xdr:col>3</xdr:col>
                    <xdr:colOff>617220</xdr:colOff>
                    <xdr:row>8</xdr:row>
                    <xdr:rowOff>121920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A063-AA1D-4464-83DA-57F4721D53FF}">
  <sheetPr>
    <tabColor rgb="FF9FCDA1"/>
    <pageSetUpPr fitToPage="1"/>
  </sheetPr>
  <dimension ref="A1:IV44"/>
  <sheetViews>
    <sheetView showGridLines="0" zoomScaleNormal="100" zoomScaleSheetLayoutView="85" workbookViewId="0">
      <selection activeCell="B5" sqref="B5:G5"/>
    </sheetView>
  </sheetViews>
  <sheetFormatPr defaultRowHeight="13.2"/>
  <cols>
    <col min="1" max="1" width="2.5546875" customWidth="1"/>
    <col min="2" max="2" width="3.5546875" customWidth="1"/>
    <col min="3" max="3" width="10.88671875" customWidth="1"/>
    <col min="6" max="6" width="16.5546875" customWidth="1"/>
    <col min="7" max="8" width="12.109375" customWidth="1"/>
    <col min="9" max="9" width="13.109375" customWidth="1"/>
    <col min="10" max="10" width="12.88671875" customWidth="1"/>
    <col min="11" max="11" width="16.5546875" customWidth="1"/>
    <col min="12" max="12" width="13.109375" customWidth="1"/>
  </cols>
  <sheetData>
    <row r="1" spans="1:256" ht="24" customHeight="1">
      <c r="B1" s="293" t="str">
        <f>'1 Anvisningar'!B1</f>
        <v>Utgåva 16, 2023-11-01</v>
      </c>
      <c r="D1" s="143"/>
      <c r="E1" s="143"/>
      <c r="F1" s="143"/>
      <c r="G1" s="144"/>
      <c r="H1" s="144"/>
      <c r="I1" s="144"/>
      <c r="J1" s="145"/>
      <c r="K1" s="146"/>
    </row>
    <row r="2" spans="1:256" ht="13.8">
      <c r="B2" s="490" t="s">
        <v>20</v>
      </c>
      <c r="C2" s="490"/>
      <c r="D2" s="490"/>
      <c r="E2" s="490"/>
      <c r="F2" s="490"/>
      <c r="H2" s="193"/>
      <c r="I2" s="148"/>
      <c r="J2" s="148"/>
      <c r="K2" s="148"/>
    </row>
    <row r="3" spans="1:256" ht="13.8">
      <c r="B3" s="291" t="s">
        <v>117</v>
      </c>
      <c r="C3" s="278"/>
      <c r="D3" s="278"/>
      <c r="E3" s="278"/>
      <c r="F3" s="278"/>
      <c r="G3" s="193"/>
      <c r="H3" s="193"/>
      <c r="I3" s="148"/>
      <c r="J3" s="148"/>
      <c r="K3" s="148"/>
    </row>
    <row r="4" spans="1:256" ht="34.5" customHeight="1">
      <c r="B4" s="523" t="s">
        <v>45</v>
      </c>
      <c r="C4" s="523"/>
      <c r="D4" s="523"/>
      <c r="E4" s="523"/>
      <c r="F4" s="523"/>
      <c r="G4" s="523"/>
      <c r="H4" s="280"/>
      <c r="I4" s="520" t="s">
        <v>0</v>
      </c>
      <c r="J4" s="520"/>
      <c r="K4" s="520"/>
    </row>
    <row r="5" spans="1:256" ht="15.6" customHeight="1">
      <c r="B5" s="519">
        <f>'2 Årsrapport ekonomi'!A5:G5</f>
        <v>0</v>
      </c>
      <c r="C5" s="519"/>
      <c r="D5" s="519"/>
      <c r="E5" s="519"/>
      <c r="F5" s="519"/>
      <c r="G5" s="550"/>
      <c r="H5" s="195"/>
      <c r="I5" s="194">
        <f>'2 Årsrapport ekonomi'!H5</f>
        <v>0</v>
      </c>
      <c r="J5" s="204"/>
      <c r="K5" s="204"/>
    </row>
    <row r="6" spans="1:256" ht="14.1" customHeight="1">
      <c r="B6" s="422" t="s">
        <v>43</v>
      </c>
      <c r="C6" s="422"/>
      <c r="D6" s="422"/>
      <c r="E6" s="422"/>
      <c r="F6" s="422"/>
      <c r="G6" s="422"/>
      <c r="H6" s="277"/>
      <c r="I6" s="422" t="s">
        <v>2</v>
      </c>
      <c r="J6" s="422"/>
      <c r="K6" s="422"/>
    </row>
    <row r="7" spans="1:256" ht="20.100000000000001" customHeight="1">
      <c r="B7" s="519">
        <f>'2 Årsrapport ekonomi'!B7:G7</f>
        <v>0</v>
      </c>
      <c r="C7" s="519"/>
      <c r="D7" s="519"/>
      <c r="E7" s="519"/>
      <c r="F7" s="519"/>
      <c r="G7" s="519"/>
      <c r="H7" s="279"/>
      <c r="I7" s="195">
        <f>'2 Årsrapport ekonomi'!H7</f>
        <v>0</v>
      </c>
      <c r="J7" s="195"/>
      <c r="K7" s="195"/>
    </row>
    <row r="8" spans="1:256">
      <c r="B8" s="131" t="s">
        <v>73</v>
      </c>
      <c r="C8" s="32"/>
      <c r="D8" s="32"/>
      <c r="E8" s="32"/>
      <c r="F8" s="32"/>
      <c r="G8" s="32"/>
      <c r="H8" s="32"/>
      <c r="I8" s="139"/>
      <c r="J8" s="195"/>
      <c r="K8" s="195"/>
    </row>
    <row r="9" spans="1:256" ht="15" customHeight="1">
      <c r="B9" s="23">
        <f>'2 Årsrapport ekonomi'!B9+1</f>
        <v>1</v>
      </c>
      <c r="C9" s="32"/>
      <c r="D9" s="32"/>
      <c r="E9" s="32"/>
      <c r="F9" s="32"/>
      <c r="G9" s="32"/>
      <c r="H9" s="32"/>
      <c r="I9" s="139"/>
      <c r="J9" s="195"/>
      <c r="K9" s="195"/>
    </row>
    <row r="11" spans="1:256" s="19" customFormat="1" ht="18" customHeight="1">
      <c r="A11" s="157"/>
      <c r="B11" s="514" t="s">
        <v>164</v>
      </c>
      <c r="C11" s="515"/>
      <c r="D11" s="515"/>
      <c r="E11" s="515"/>
      <c r="F11" s="515"/>
      <c r="G11" s="515"/>
      <c r="H11" s="515"/>
      <c r="I11" s="515"/>
      <c r="J11" s="195"/>
      <c r="K11" s="7"/>
      <c r="L11" s="7"/>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row>
    <row r="12" spans="1:256" s="34" customFormat="1" ht="18" customHeight="1">
      <c r="A12" s="157"/>
      <c r="B12" s="207"/>
      <c r="C12" s="208"/>
      <c r="D12" s="208"/>
      <c r="E12" s="208"/>
      <c r="F12" s="208"/>
      <c r="G12" s="208"/>
      <c r="H12" s="208"/>
      <c r="I12" s="208"/>
      <c r="J12" s="195"/>
      <c r="K12" s="7"/>
      <c r="L12" s="7"/>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4"/>
    </row>
    <row r="13" spans="1:256" s="34" customFormat="1" ht="8.1" customHeight="1">
      <c r="A13" s="33"/>
      <c r="B13" s="175"/>
      <c r="C13" s="156"/>
      <c r="D13" s="156"/>
      <c r="E13" s="156"/>
      <c r="F13" s="156"/>
      <c r="G13" s="156"/>
      <c r="H13" s="156"/>
      <c r="I13" s="2"/>
      <c r="J13" s="195"/>
      <c r="K13" s="7"/>
      <c r="L13" s="7"/>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4"/>
    </row>
    <row r="14" spans="1:256" s="14" customFormat="1" ht="29.1" customHeight="1">
      <c r="A14" s="157"/>
      <c r="B14" s="516" t="s">
        <v>165</v>
      </c>
      <c r="C14" s="517"/>
      <c r="D14" s="517"/>
      <c r="E14" s="517"/>
      <c r="F14" s="517"/>
      <c r="G14" s="517"/>
      <c r="H14" s="518"/>
      <c r="I14" s="209">
        <f>'2 Årsrapport ekonomi'!I24</f>
        <v>0</v>
      </c>
      <c r="J14" s="195"/>
      <c r="K14" s="58"/>
      <c r="L14" s="7"/>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6" s="14" customFormat="1" ht="18.75" customHeight="1">
      <c r="A15" s="157"/>
      <c r="B15" s="440" t="s">
        <v>163</v>
      </c>
      <c r="C15" s="441"/>
      <c r="D15" s="441"/>
      <c r="E15" s="441"/>
      <c r="F15" s="441"/>
      <c r="G15" s="441"/>
      <c r="H15" s="442"/>
      <c r="I15" s="360">
        <f>'3 Ansökan kvarvarande medel'!I15</f>
        <v>0</v>
      </c>
      <c r="J15" s="195"/>
      <c r="K15" s="58"/>
      <c r="L15" s="7"/>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6" s="14" customFormat="1" ht="24.6" customHeight="1">
      <c r="A16" s="157"/>
      <c r="B16" s="562" t="s">
        <v>162</v>
      </c>
      <c r="C16" s="563"/>
      <c r="D16" s="563"/>
      <c r="E16" s="563"/>
      <c r="F16" s="563"/>
      <c r="G16" s="563"/>
      <c r="H16" s="564"/>
      <c r="I16" s="357">
        <f>SUM(I14:I15)</f>
        <v>0</v>
      </c>
      <c r="J16" s="356"/>
      <c r="K16" s="58"/>
      <c r="L16" s="7"/>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s="14" customFormat="1" ht="21" customHeight="1" thickBot="1">
      <c r="A17" s="163"/>
      <c r="B17" s="350"/>
      <c r="C17" s="351"/>
      <c r="D17" s="351"/>
      <c r="E17" s="351"/>
      <c r="F17" s="351"/>
      <c r="G17" s="351"/>
      <c r="H17" s="358"/>
      <c r="I17" s="355"/>
      <c r="J17" s="195"/>
      <c r="K17" s="58"/>
      <c r="L17" s="7"/>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c r="B18" s="214" t="s">
        <v>146</v>
      </c>
      <c r="C18" s="215"/>
      <c r="D18" s="215"/>
      <c r="E18" s="215"/>
      <c r="F18" s="215"/>
      <c r="G18" s="215"/>
      <c r="H18" s="276"/>
      <c r="I18" s="216"/>
      <c r="J18" s="210"/>
    </row>
    <row r="19" spans="1:255" ht="84">
      <c r="B19" s="199"/>
      <c r="C19" s="200"/>
      <c r="D19" s="200"/>
      <c r="E19" s="200"/>
      <c r="F19" s="201"/>
      <c r="G19" s="203" t="s">
        <v>107</v>
      </c>
      <c r="H19" s="203" t="s">
        <v>115</v>
      </c>
      <c r="I19" s="206" t="s">
        <v>103</v>
      </c>
      <c r="J19" s="211" t="s">
        <v>71</v>
      </c>
    </row>
    <row r="20" spans="1:255">
      <c r="B20" s="7"/>
      <c r="C20" s="7"/>
      <c r="D20" s="7"/>
      <c r="E20" s="7"/>
      <c r="F20" s="9"/>
      <c r="G20" s="172"/>
      <c r="H20" s="172"/>
      <c r="I20" s="172"/>
      <c r="J20" s="212"/>
    </row>
    <row r="21" spans="1:255" ht="13.8">
      <c r="B21" s="219" t="s">
        <v>6</v>
      </c>
      <c r="C21" s="220"/>
      <c r="D21" s="220"/>
      <c r="E21" s="220"/>
      <c r="F21" s="222"/>
      <c r="G21" s="205">
        <f>'3 Ansökan kvarvarande medel'!H118</f>
        <v>0</v>
      </c>
      <c r="H21" s="205">
        <f>'3 Ansökan kvarvarande medel'!I118</f>
        <v>0</v>
      </c>
      <c r="I21" s="353"/>
      <c r="J21" s="213">
        <f>G21+I21</f>
        <v>0</v>
      </c>
    </row>
    <row r="22" spans="1:255" ht="13.8">
      <c r="B22" s="219" t="s">
        <v>7</v>
      </c>
      <c r="C22" s="220"/>
      <c r="D22" s="220"/>
      <c r="E22" s="220"/>
      <c r="F22" s="222"/>
      <c r="G22" s="205">
        <f>'3 Ansökan kvarvarande medel'!H119</f>
        <v>0</v>
      </c>
      <c r="H22" s="205">
        <f>'3 Ansökan kvarvarande medel'!I119</f>
        <v>0</v>
      </c>
      <c r="I22" s="353"/>
      <c r="J22" s="213">
        <f t="shared" ref="J22:J30" si="0">G22+I22</f>
        <v>0</v>
      </c>
    </row>
    <row r="23" spans="1:255" ht="13.8">
      <c r="B23" s="219" t="s">
        <v>8</v>
      </c>
      <c r="C23" s="220"/>
      <c r="D23" s="220"/>
      <c r="E23" s="220"/>
      <c r="F23" s="222"/>
      <c r="G23" s="205">
        <f>'3 Ansökan kvarvarande medel'!H120</f>
        <v>0</v>
      </c>
      <c r="H23" s="205">
        <f>'3 Ansökan kvarvarande medel'!I120</f>
        <v>0</v>
      </c>
      <c r="I23" s="353"/>
      <c r="J23" s="213">
        <f t="shared" si="0"/>
        <v>0</v>
      </c>
    </row>
    <row r="24" spans="1:255" ht="13.8">
      <c r="B24" s="219" t="s">
        <v>9</v>
      </c>
      <c r="C24" s="220"/>
      <c r="D24" s="220"/>
      <c r="E24" s="220"/>
      <c r="F24" s="222"/>
      <c r="G24" s="205">
        <f>'3 Ansökan kvarvarande medel'!H121</f>
        <v>0</v>
      </c>
      <c r="H24" s="205">
        <f>'3 Ansökan kvarvarande medel'!I121</f>
        <v>0</v>
      </c>
      <c r="I24" s="353"/>
      <c r="J24" s="213">
        <f t="shared" si="0"/>
        <v>0</v>
      </c>
    </row>
    <row r="25" spans="1:255" ht="13.8">
      <c r="B25" s="219" t="s">
        <v>10</v>
      </c>
      <c r="C25" s="220"/>
      <c r="D25" s="220"/>
      <c r="E25" s="220"/>
      <c r="F25" s="222"/>
      <c r="G25" s="205">
        <f>'3 Ansökan kvarvarande medel'!H122</f>
        <v>0</v>
      </c>
      <c r="H25" s="205">
        <f>'3 Ansökan kvarvarande medel'!I122</f>
        <v>0</v>
      </c>
      <c r="I25" s="353"/>
      <c r="J25" s="213">
        <f t="shared" si="0"/>
        <v>0</v>
      </c>
    </row>
    <row r="26" spans="1:255" ht="13.8">
      <c r="B26" s="219" t="s">
        <v>11</v>
      </c>
      <c r="C26" s="220"/>
      <c r="D26" s="220"/>
      <c r="E26" s="220"/>
      <c r="F26" s="222"/>
      <c r="G26" s="205">
        <f>'3 Ansökan kvarvarande medel'!H123</f>
        <v>0</v>
      </c>
      <c r="H26" s="205">
        <f>'3 Ansökan kvarvarande medel'!I123</f>
        <v>0</v>
      </c>
      <c r="I26" s="353"/>
      <c r="J26" s="213">
        <f t="shared" si="0"/>
        <v>0</v>
      </c>
    </row>
    <row r="27" spans="1:255" ht="13.8">
      <c r="B27" s="225" t="s">
        <v>12</v>
      </c>
      <c r="C27" s="218"/>
      <c r="D27" s="218"/>
      <c r="E27" s="218"/>
      <c r="F27" s="226"/>
      <c r="G27" s="205">
        <f>'3 Ansökan kvarvarande medel'!H124</f>
        <v>0</v>
      </c>
      <c r="H27" s="205">
        <f>'3 Ansökan kvarvarande medel'!I124</f>
        <v>0</v>
      </c>
      <c r="I27" s="353"/>
      <c r="J27" s="213">
        <f t="shared" si="0"/>
        <v>0</v>
      </c>
    </row>
    <row r="28" spans="1:255" ht="13.8">
      <c r="B28" s="219" t="s">
        <v>13</v>
      </c>
      <c r="C28" s="220"/>
      <c r="D28" s="220"/>
      <c r="E28" s="220"/>
      <c r="F28" s="222"/>
      <c r="G28" s="205">
        <f>'3 Ansökan kvarvarande medel'!H125</f>
        <v>0</v>
      </c>
      <c r="H28" s="205">
        <f>'3 Ansökan kvarvarande medel'!I125</f>
        <v>0</v>
      </c>
      <c r="I28" s="353"/>
      <c r="J28" s="213">
        <f t="shared" si="0"/>
        <v>0</v>
      </c>
    </row>
    <row r="29" spans="1:255" ht="18.600000000000001" customHeight="1">
      <c r="B29" s="440" t="s">
        <v>17</v>
      </c>
      <c r="C29" s="554"/>
      <c r="D29" s="554"/>
      <c r="E29" s="554"/>
      <c r="F29" s="555"/>
      <c r="G29" s="205">
        <f>'3 Ansökan kvarvarande medel'!H126</f>
        <v>0</v>
      </c>
      <c r="H29" s="205">
        <f>'3 Ansökan kvarvarande medel'!I126</f>
        <v>0</v>
      </c>
      <c r="I29" s="353"/>
      <c r="J29" s="213">
        <f t="shared" si="0"/>
        <v>0</v>
      </c>
    </row>
    <row r="30" spans="1:255" ht="14.4" thickBot="1">
      <c r="B30" s="217" t="s">
        <v>1</v>
      </c>
      <c r="C30" s="223"/>
      <c r="D30" s="223"/>
      <c r="E30" s="223"/>
      <c r="F30" s="224"/>
      <c r="G30" s="205">
        <f>'3 Ansökan kvarvarande medel'!H127</f>
        <v>0</v>
      </c>
      <c r="H30" s="205">
        <f>SUM(H21:H29)</f>
        <v>0</v>
      </c>
      <c r="I30" s="205">
        <f>SUM(I21:I29)</f>
        <v>0</v>
      </c>
      <c r="J30" s="341">
        <f t="shared" si="0"/>
        <v>0</v>
      </c>
    </row>
    <row r="31" spans="1:255" ht="13.8">
      <c r="B31" s="283"/>
      <c r="C31" s="284"/>
      <c r="D31" s="284"/>
      <c r="E31" s="284"/>
      <c r="F31" s="284"/>
      <c r="G31" s="285"/>
      <c r="H31" s="285"/>
      <c r="I31" s="285"/>
      <c r="J31" s="342"/>
    </row>
    <row r="32" spans="1:255" ht="21.6" customHeight="1">
      <c r="B32" s="275" t="s">
        <v>106</v>
      </c>
      <c r="C32" s="276"/>
      <c r="D32" s="276"/>
      <c r="E32" s="276"/>
      <c r="F32" s="276"/>
      <c r="G32" s="276"/>
      <c r="H32" s="276"/>
      <c r="I32" s="276"/>
      <c r="J32" s="286"/>
    </row>
    <row r="33" spans="1:11" ht="21.6" hidden="1" customHeight="1">
      <c r="B33" s="560" t="s">
        <v>105</v>
      </c>
      <c r="C33" s="561"/>
      <c r="D33" s="561"/>
      <c r="E33" s="561"/>
      <c r="F33" s="561"/>
      <c r="G33" s="561"/>
      <c r="H33" s="561"/>
      <c r="I33" s="561"/>
      <c r="J33" s="287">
        <f>'3 Ansökan kvarvarande medel'!I16</f>
        <v>0</v>
      </c>
    </row>
    <row r="34" spans="1:11" ht="27.9" customHeight="1">
      <c r="B34" s="440" t="s">
        <v>109</v>
      </c>
      <c r="C34" s="554"/>
      <c r="D34" s="554"/>
      <c r="E34" s="554"/>
      <c r="F34" s="554"/>
      <c r="G34" s="554"/>
      <c r="H34" s="554"/>
      <c r="I34" s="556"/>
      <c r="J34" s="197">
        <f>I30</f>
        <v>0</v>
      </c>
    </row>
    <row r="35" spans="1:11" ht="30" customHeight="1">
      <c r="B35" s="557" t="s">
        <v>145</v>
      </c>
      <c r="C35" s="558"/>
      <c r="D35" s="558"/>
      <c r="E35" s="558"/>
      <c r="F35" s="558"/>
      <c r="G35" s="558"/>
      <c r="H35" s="558"/>
      <c r="I35" s="559"/>
      <c r="J35" s="354">
        <v>0</v>
      </c>
    </row>
    <row r="36" spans="1:11" ht="28.5" customHeight="1">
      <c r="B36" s="440" t="s">
        <v>110</v>
      </c>
      <c r="C36" s="554"/>
      <c r="D36" s="554"/>
      <c r="E36" s="554"/>
      <c r="F36" s="554"/>
      <c r="G36" s="554"/>
      <c r="H36" s="554"/>
      <c r="I36" s="556"/>
      <c r="J36" s="197">
        <f>'3 Ansökan kvarvarande medel'!I16-'Fylls i av Arvsfonden'!I30-J35</f>
        <v>0</v>
      </c>
      <c r="K36" s="349" t="str">
        <f>IF(J36&lt;0,"OBS! Vi har godkänt mer medel än vad som finns att fördela - justera!","")</f>
        <v/>
      </c>
    </row>
    <row r="37" spans="1:11" ht="28.5" customHeight="1">
      <c r="B37" s="562" t="s">
        <v>1</v>
      </c>
      <c r="C37" s="565"/>
      <c r="D37" s="565"/>
      <c r="E37" s="565"/>
      <c r="F37" s="565"/>
      <c r="G37" s="565"/>
      <c r="H37" s="565"/>
      <c r="I37" s="565"/>
      <c r="J37" s="359">
        <f>SUM(J34+J35+J36)</f>
        <v>0</v>
      </c>
      <c r="K37" s="349"/>
    </row>
    <row r="38" spans="1:11">
      <c r="B38" s="281"/>
      <c r="C38" s="281"/>
      <c r="D38" s="281"/>
      <c r="E38" s="281"/>
      <c r="F38" s="281"/>
      <c r="G38" s="281"/>
      <c r="H38" s="281"/>
      <c r="J38" s="282"/>
    </row>
    <row r="39" spans="1:11" ht="16.5" customHeight="1">
      <c r="B39" s="553" t="str">
        <f>IF(H135&gt;0,"OBS!Fyll i ursprunglig beviljad budget!","")</f>
        <v/>
      </c>
      <c r="C39" s="553"/>
      <c r="D39" s="553"/>
      <c r="E39" s="553"/>
      <c r="F39" s="553"/>
      <c r="G39" s="553"/>
      <c r="H39" s="290"/>
      <c r="I39" s="271"/>
      <c r="J39" s="288">
        <f>J33-J34-J35-J36</f>
        <v>0</v>
      </c>
    </row>
    <row r="40" spans="1:11">
      <c r="B40" s="553" t="str">
        <f>IF(J39&lt;0,"OBS! För mycket medel har fördelats!","")</f>
        <v/>
      </c>
      <c r="C40" s="553"/>
      <c r="D40" s="553"/>
      <c r="E40" s="553"/>
      <c r="F40" s="553"/>
      <c r="G40" s="553"/>
      <c r="H40" s="290"/>
    </row>
    <row r="41" spans="1:11">
      <c r="B41" s="338" t="s">
        <v>137</v>
      </c>
      <c r="C41" s="338"/>
      <c r="D41" s="338"/>
      <c r="E41" s="338"/>
      <c r="F41" s="338"/>
      <c r="G41" s="338" t="s">
        <v>141</v>
      </c>
      <c r="H41" s="311"/>
      <c r="K41" s="298"/>
    </row>
    <row r="42" spans="1:11">
      <c r="A42" s="298"/>
      <c r="B42" s="551" t="s">
        <v>138</v>
      </c>
      <c r="C42" s="552"/>
      <c r="D42" s="552"/>
      <c r="E42" s="552"/>
      <c r="F42" s="552"/>
      <c r="G42" s="339"/>
    </row>
    <row r="43" spans="1:11">
      <c r="B43" s="324"/>
      <c r="C43" s="324"/>
      <c r="D43" s="324"/>
      <c r="E43" s="324"/>
      <c r="F43" s="324"/>
      <c r="G43" s="324"/>
    </row>
    <row r="44" spans="1:11">
      <c r="B44" s="324"/>
      <c r="C44" s="324"/>
      <c r="D44" s="324"/>
      <c r="E44" s="324"/>
      <c r="F44" s="324"/>
      <c r="G44" s="324"/>
    </row>
  </sheetData>
  <sheetProtection algorithmName="SHA-512" hashValue="55sn/JmuUCxwN62M8e9zsmoo4Ecf4hKfRGII/zRrSKbDcMZ+J4wmOHrLG93+lEr84yBW1ZiYjEORPMWkwVP4pw==" saltValue="tMr3IHvh7C1Sj/gOrMS0Rg==" spinCount="100000" sheet="1" objects="1" scenarios="1"/>
  <mergeCells count="20">
    <mergeCell ref="B42:F42"/>
    <mergeCell ref="B40:G40"/>
    <mergeCell ref="B39:G39"/>
    <mergeCell ref="B2:F2"/>
    <mergeCell ref="B4:G4"/>
    <mergeCell ref="B29:F29"/>
    <mergeCell ref="B34:I34"/>
    <mergeCell ref="B35:I35"/>
    <mergeCell ref="B36:I36"/>
    <mergeCell ref="B33:I33"/>
    <mergeCell ref="B11:I11"/>
    <mergeCell ref="B14:H14"/>
    <mergeCell ref="B15:H15"/>
    <mergeCell ref="B16:H16"/>
    <mergeCell ref="B37:I37"/>
    <mergeCell ref="I4:K4"/>
    <mergeCell ref="B5:G5"/>
    <mergeCell ref="B6:G6"/>
    <mergeCell ref="I6:K6"/>
    <mergeCell ref="B7:G7"/>
  </mergeCells>
  <conditionalFormatting sqref="J39">
    <cfRule type="cellIs" dxfId="0" priority="1" operator="notEqual">
      <formula>0</formula>
    </cfRule>
  </conditionalFormatting>
  <dataValidations count="2">
    <dataValidation type="whole" errorStyle="information" operator="equal" allowBlank="1" showInputMessage="1" showErrorMessage="1" errorTitle="Kvar att fördela!" sqref="J39" xr:uid="{C21EFCD8-B9C7-417E-9201-D2F1673E46C5}">
      <formula1>0</formula1>
    </dataValidation>
    <dataValidation operator="notEqual" allowBlank="1" errorTitle="Kvar att fördela!" error="Kvar att fördela!" promptTitle="Kvar att fördela!" prompt="Kvar att fördela!" sqref="J38" xr:uid="{2DBECCEA-794F-4C14-8C67-C167DA2616DA}"/>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87" r:id="rId4" name="Check Box 11">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88" r:id="rId5" name="Check Box 12">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89" r:id="rId6" name="Check Box 13">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0" r:id="rId7" name="Check Box 14">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1" r:id="rId8" name="Check Box 15">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2" r:id="rId9" name="Check Box 16">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3" r:id="rId10" name="Check Box 17">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mc:AlternateContent xmlns:mc="http://schemas.openxmlformats.org/markup-compatibility/2006">
          <mc:Choice Requires="x14">
            <control shapeId="24594" r:id="rId11" name="Check Box 18">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24595" r:id="rId12" name="Check Box 19">
              <controlPr defaultSize="0" autoFill="0" autoLine="0" autoPict="0">
                <anchor moveWithCells="1">
                  <from>
                    <xdr:col>3</xdr:col>
                    <xdr:colOff>601980</xdr:colOff>
                    <xdr:row>3</xdr:row>
                    <xdr:rowOff>68580</xdr:rowOff>
                  </from>
                  <to>
                    <xdr:col>4</xdr:col>
                    <xdr:colOff>30480</xdr:colOff>
                    <xdr:row>3</xdr:row>
                    <xdr:rowOff>121920</xdr:rowOff>
                  </to>
                </anchor>
              </controlPr>
            </control>
          </mc:Choice>
        </mc:AlternateContent>
        <mc:AlternateContent xmlns:mc="http://schemas.openxmlformats.org/markup-compatibility/2006">
          <mc:Choice Requires="x14">
            <control shapeId="24596" r:id="rId13" name="Check Box 20">
              <controlPr defaultSize="0" autoFill="0" autoLine="0" autoPict="0">
                <anchor moveWithCells="1">
                  <from>
                    <xdr:col>3</xdr:col>
                    <xdr:colOff>601980</xdr:colOff>
                    <xdr:row>3</xdr:row>
                    <xdr:rowOff>68580</xdr:rowOff>
                  </from>
                  <to>
                    <xdr:col>4</xdr:col>
                    <xdr:colOff>7620</xdr:colOff>
                    <xdr:row>3</xdr:row>
                    <xdr:rowOff>121920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FB862E7-0FF6-4CB7-A394-DD9CA8090772}">
          <x14:formula1>
            <xm:f>Listalternativ!$A$1:$A$3</xm:f>
          </x14:formula1>
          <xm:sqref>B42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304DA-E08C-4D14-8705-8A63F93AD755}">
  <dimension ref="A1:A3"/>
  <sheetViews>
    <sheetView workbookViewId="0">
      <selection activeCell="D10" sqref="D10"/>
    </sheetView>
  </sheetViews>
  <sheetFormatPr defaultRowHeight="13.2"/>
  <sheetData>
    <row r="1" spans="1:1">
      <c r="A1" s="298" t="s">
        <v>139</v>
      </c>
    </row>
    <row r="2" spans="1:1">
      <c r="A2" s="298" t="s">
        <v>140</v>
      </c>
    </row>
    <row r="3" spans="1:1">
      <c r="A3" s="298"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1 Anvisningar</vt:lpstr>
      <vt:lpstr>2 Årsrapport ekonomi</vt:lpstr>
      <vt:lpstr>3 Ansökan kvarvarande medel</vt:lpstr>
      <vt:lpstr>4 Frivillig beräkningshjälp</vt:lpstr>
      <vt:lpstr>Fylls i av Arvsfonden</vt:lpstr>
      <vt:lpstr>Listalternativ</vt:lpstr>
      <vt:lpstr>'1 Anvisningar'!Utskriftsområde</vt:lpstr>
      <vt:lpstr>'2 Årsrapport ekonomi'!Utskriftsområde</vt:lpstr>
      <vt:lpstr>'3 Ansökan kvarvarande medel'!Utskriftsområde</vt:lpstr>
      <vt:lpstr>'4 Frivillig beräkningshjälp'!Utskriftsområde</vt:lpstr>
      <vt:lpstr>'Fylls i av Arvsfonden'!Utskriftsområde</vt:lpstr>
    </vt:vector>
  </TitlesOfParts>
  <Company>Kammarkollegiet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JeBlomqu</dc:creator>
  <cp:lastModifiedBy>Matilda Spetzmark</cp:lastModifiedBy>
  <cp:lastPrinted>2024-02-15T08:24:41Z</cp:lastPrinted>
  <dcterms:created xsi:type="dcterms:W3CDTF">2011-11-18T11:28:24Z</dcterms:created>
  <dcterms:modified xsi:type="dcterms:W3CDTF">2024-02-15T08:28:42Z</dcterms:modified>
</cp:coreProperties>
</file>